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4.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rgallegos\Desktop\Forms\"/>
    </mc:Choice>
  </mc:AlternateContent>
  <xr:revisionPtr revIDLastSave="0" documentId="13_ncr:1_{B50AB59D-C48B-4557-8303-9B533B5F5AE5}" xr6:coauthVersionLast="47" xr6:coauthVersionMax="47" xr10:uidLastSave="{00000000-0000-0000-0000-000000000000}"/>
  <bookViews>
    <workbookView xWindow="-120" yWindow="-120" windowWidth="24240" windowHeight="13140" tabRatio="610" firstSheet="10" activeTab="13" xr2:uid="{00000000-000D-0000-FFFF-FFFF00000000}"/>
  </bookViews>
  <sheets>
    <sheet name="Cover Page" sheetId="1" r:id="rId1"/>
    <sheet name="Jurat Page" sheetId="2" r:id="rId2"/>
    <sheet name="Table of Contents" sheetId="3" r:id="rId3"/>
    <sheet name="2. Balance Sheet" sheetId="4" r:id="rId4"/>
    <sheet name="3. Statement of Income - C&amp;S" sheetId="5" r:id="rId5"/>
    <sheet name="4a. Questionnaire" sheetId="6" r:id="rId6"/>
    <sheet name="4b. Questionnaire Cont'd" sheetId="7" r:id="rId7"/>
    <sheet name="4c. Questionnaire Cont'd" sheetId="8" r:id="rId8"/>
    <sheet name="5. Premium Schedule" sheetId="9" r:id="rId9"/>
    <sheet name="6. Reinsurance" sheetId="10" r:id="rId10"/>
    <sheet name="7. Unpaid Loss &amp; LAE" sheetId="11" r:id="rId11"/>
    <sheet name="8. Losses &amp; LAE Paid &amp; Incurred" sheetId="12" r:id="rId12"/>
    <sheet name="9. Investment Schedule" sheetId="13" r:id="rId13"/>
    <sheet name="10. Crosscheck" sheetId="14" r:id="rId14"/>
    <sheet name="11. Comments" sheetId="15" r:id="rId15"/>
  </sheets>
  <externalReferences>
    <externalReference r:id="rId1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1" i="9" l="1"/>
  <c r="G62" i="4"/>
  <c r="A44" i="2" l="1"/>
  <c r="A57" i="2" s="1"/>
  <c r="A45" i="2"/>
  <c r="E57" i="2" s="1"/>
  <c r="F34" i="12"/>
  <c r="F30" i="12"/>
  <c r="K27" i="14" s="1"/>
  <c r="F15" i="12"/>
  <c r="F18" i="12"/>
  <c r="K36" i="14" s="1"/>
  <c r="K24" i="14"/>
  <c r="K16" i="14"/>
  <c r="H1" i="15"/>
  <c r="B3" i="15"/>
  <c r="F1" i="10"/>
  <c r="A1" i="9"/>
  <c r="F6" i="5"/>
  <c r="G6" i="5" s="1"/>
  <c r="B3" i="14"/>
  <c r="J1" i="14"/>
  <c r="B1" i="14"/>
  <c r="A3" i="13"/>
  <c r="G1" i="13"/>
  <c r="F67" i="13"/>
  <c r="E67" i="13"/>
  <c r="A1" i="13"/>
  <c r="A3" i="12"/>
  <c r="A1" i="12"/>
  <c r="H1" i="12"/>
  <c r="G37" i="12"/>
  <c r="F37" i="12"/>
  <c r="D37" i="12"/>
  <c r="C37" i="12"/>
  <c r="B37" i="12"/>
  <c r="E36" i="12"/>
  <c r="E35" i="12"/>
  <c r="E34" i="12"/>
  <c r="E33" i="12"/>
  <c r="E32" i="12"/>
  <c r="E31" i="12"/>
  <c r="E30" i="12"/>
  <c r="H30" i="12" s="1"/>
  <c r="G20" i="12"/>
  <c r="D20" i="12"/>
  <c r="C20" i="12"/>
  <c r="B20" i="12"/>
  <c r="E19" i="12"/>
  <c r="E18" i="12"/>
  <c r="E17" i="12"/>
  <c r="E16" i="12"/>
  <c r="E15" i="12"/>
  <c r="E14" i="12"/>
  <c r="E13" i="12"/>
  <c r="A3" i="11"/>
  <c r="F1" i="11"/>
  <c r="A1" i="11"/>
  <c r="F37" i="11"/>
  <c r="E37" i="11"/>
  <c r="K10" i="14" s="1"/>
  <c r="D37" i="11"/>
  <c r="C37" i="11"/>
  <c r="B37" i="11"/>
  <c r="C39" i="11" s="1"/>
  <c r="G36" i="11"/>
  <c r="F36" i="12" s="1"/>
  <c r="K39" i="14" s="1"/>
  <c r="G35" i="11"/>
  <c r="F35" i="12" s="1"/>
  <c r="G34" i="11"/>
  <c r="K35" i="14" s="1"/>
  <c r="G33" i="11"/>
  <c r="F33" i="12" s="1"/>
  <c r="G32" i="11"/>
  <c r="F32" i="12" s="1"/>
  <c r="K31" i="14" s="1"/>
  <c r="G31" i="11"/>
  <c r="F31" i="12" s="1"/>
  <c r="K29" i="14" s="1"/>
  <c r="G30" i="11"/>
  <c r="F19" i="11"/>
  <c r="E19" i="11"/>
  <c r="D19" i="11"/>
  <c r="C19" i="11"/>
  <c r="B19" i="11"/>
  <c r="G18" i="11"/>
  <c r="F19" i="12" s="1"/>
  <c r="K38" i="14" s="1"/>
  <c r="G17" i="11"/>
  <c r="G16" i="11"/>
  <c r="F17" i="12" s="1"/>
  <c r="K34" i="14" s="1"/>
  <c r="G15" i="11"/>
  <c r="F16" i="12" s="1"/>
  <c r="K32" i="14" s="1"/>
  <c r="G14" i="11"/>
  <c r="K30" i="14" s="1"/>
  <c r="G13" i="11"/>
  <c r="F14" i="12" s="1"/>
  <c r="K28" i="14" s="1"/>
  <c r="G12" i="11"/>
  <c r="A6" i="10"/>
  <c r="A3" i="10"/>
  <c r="G73" i="10"/>
  <c r="F73" i="10"/>
  <c r="E73" i="10"/>
  <c r="K23" i="14" s="1"/>
  <c r="D73" i="10"/>
  <c r="K12" i="14" s="1"/>
  <c r="G38" i="10"/>
  <c r="F38" i="10"/>
  <c r="E38" i="10"/>
  <c r="D38" i="10"/>
  <c r="E40" i="10" s="1"/>
  <c r="A1" i="10"/>
  <c r="A3" i="9"/>
  <c r="N1" i="9"/>
  <c r="N38" i="9"/>
  <c r="M38" i="9"/>
  <c r="K38" i="9"/>
  <c r="J38" i="9"/>
  <c r="I38" i="9"/>
  <c r="H38" i="9"/>
  <c r="K25" i="14" s="1"/>
  <c r="G38" i="9"/>
  <c r="O37" i="9"/>
  <c r="L36" i="9"/>
  <c r="O36" i="9" s="1"/>
  <c r="O35" i="9"/>
  <c r="L35" i="9"/>
  <c r="L34" i="9"/>
  <c r="O34" i="9" s="1"/>
  <c r="L33" i="9"/>
  <c r="O33" i="9" s="1"/>
  <c r="L32" i="9"/>
  <c r="O32" i="9" s="1"/>
  <c r="L31" i="9"/>
  <c r="O31" i="9" s="1"/>
  <c r="L30" i="9"/>
  <c r="O30" i="9" s="1"/>
  <c r="L29" i="9"/>
  <c r="O29" i="9" s="1"/>
  <c r="L28" i="9"/>
  <c r="O28" i="9" s="1"/>
  <c r="L27" i="9"/>
  <c r="O27" i="9" s="1"/>
  <c r="L26" i="9"/>
  <c r="O26" i="9" s="1"/>
  <c r="L25" i="9"/>
  <c r="O25" i="9" s="1"/>
  <c r="L24" i="9"/>
  <c r="O24" i="9" s="1"/>
  <c r="L23" i="9"/>
  <c r="O23" i="9" s="1"/>
  <c r="L22" i="9"/>
  <c r="O22" i="9" s="1"/>
  <c r="O21" i="9"/>
  <c r="L20" i="9"/>
  <c r="O20" i="9" s="1"/>
  <c r="L19" i="9"/>
  <c r="O19" i="9" s="1"/>
  <c r="L18" i="9"/>
  <c r="O18" i="9" s="1"/>
  <c r="L17" i="9"/>
  <c r="O17" i="9" s="1"/>
  <c r="L16" i="9"/>
  <c r="O16" i="9" s="1"/>
  <c r="L15" i="9"/>
  <c r="O15" i="9" s="1"/>
  <c r="L14" i="9"/>
  <c r="O14" i="9" s="1"/>
  <c r="L13" i="9"/>
  <c r="O13" i="9" s="1"/>
  <c r="L12" i="9"/>
  <c r="B3" i="8"/>
  <c r="I1" i="8"/>
  <c r="B3" i="7"/>
  <c r="H1" i="7"/>
  <c r="A3" i="6"/>
  <c r="G1" i="6"/>
  <c r="A3" i="5"/>
  <c r="F1" i="5"/>
  <c r="G20" i="5"/>
  <c r="F20" i="5"/>
  <c r="G13" i="5"/>
  <c r="F13" i="5"/>
  <c r="A3" i="4"/>
  <c r="F1" i="4"/>
  <c r="F9" i="4"/>
  <c r="G9" i="4" s="1"/>
  <c r="F32" i="5"/>
  <c r="K15" i="14" s="1"/>
  <c r="F62" i="4"/>
  <c r="G55" i="4"/>
  <c r="F55" i="4"/>
  <c r="G17" i="4"/>
  <c r="G33" i="4" s="1"/>
  <c r="F17" i="4"/>
  <c r="F33" i="4" s="1"/>
  <c r="A3" i="3"/>
  <c r="H1" i="3"/>
  <c r="A5" i="2"/>
  <c r="B7" i="2"/>
  <c r="B48" i="2" s="1"/>
  <c r="A46" i="2"/>
  <c r="I57" i="2" s="1"/>
  <c r="C21" i="11" l="1"/>
  <c r="K8" i="14"/>
  <c r="F21" i="5"/>
  <c r="F25" i="5" s="1"/>
  <c r="F28" i="5" s="1"/>
  <c r="F33" i="5" s="1"/>
  <c r="F47" i="5" s="1"/>
  <c r="K13" i="14" s="1"/>
  <c r="G63" i="4"/>
  <c r="K7" i="14" s="1"/>
  <c r="H33" i="12"/>
  <c r="I33" i="12" s="1"/>
  <c r="H16" i="12"/>
  <c r="I16" i="12" s="1"/>
  <c r="H34" i="12"/>
  <c r="I34" i="12" s="1"/>
  <c r="K9" i="14"/>
  <c r="H35" i="12"/>
  <c r="I35" i="12" s="1"/>
  <c r="K33" i="14"/>
  <c r="H36" i="12"/>
  <c r="I36" i="12" s="1"/>
  <c r="K11" i="14"/>
  <c r="L38" i="9"/>
  <c r="K37" i="14"/>
  <c r="G19" i="11"/>
  <c r="G37" i="11"/>
  <c r="F13" i="12"/>
  <c r="K26" i="14" s="1"/>
  <c r="F63" i="4"/>
  <c r="K6" i="14" s="1"/>
  <c r="H14" i="12"/>
  <c r="I14" i="12" s="1"/>
  <c r="G21" i="5"/>
  <c r="G25" i="5" s="1"/>
  <c r="G28" i="5" s="1"/>
  <c r="G37" i="4"/>
  <c r="H32" i="12"/>
  <c r="I32" i="12" s="1"/>
  <c r="H17" i="12"/>
  <c r="I17" i="12" s="1"/>
  <c r="H18" i="12"/>
  <c r="I18" i="12" s="1"/>
  <c r="H19" i="12"/>
  <c r="I19" i="12" s="1"/>
  <c r="F20" i="12"/>
  <c r="H15" i="12"/>
  <c r="I15" i="12" s="1"/>
  <c r="H31" i="12"/>
  <c r="I31" i="12" s="1"/>
  <c r="E20" i="12"/>
  <c r="E37" i="12"/>
  <c r="O12" i="9"/>
  <c r="O38" i="9" s="1"/>
  <c r="F37" i="4"/>
  <c r="K20" i="14" l="1"/>
  <c r="H13" i="12"/>
  <c r="I13" i="12" s="1"/>
  <c r="N40" i="9"/>
  <c r="K17" i="14"/>
  <c r="I30" i="12"/>
  <c r="G33" i="5"/>
  <c r="G47" i="5" s="1"/>
  <c r="H20" i="12"/>
  <c r="H37" i="12"/>
  <c r="I20" i="12" l="1"/>
  <c r="K18" i="14"/>
  <c r="K21" i="14"/>
  <c r="K22" i="14"/>
  <c r="K14" i="14"/>
  <c r="I37" i="12"/>
  <c r="K19" i="14"/>
</calcChain>
</file>

<file path=xl/sharedStrings.xml><?xml version="1.0" encoding="utf-8"?>
<sst xmlns="http://schemas.openxmlformats.org/spreadsheetml/2006/main" count="509" uniqueCount="401">
  <si>
    <t>NEVADA</t>
  </si>
  <si>
    <t>WARNING!</t>
  </si>
  <si>
    <t>All worksheets in this file have formulas.</t>
  </si>
  <si>
    <t>Be careful not to delete or override them.</t>
  </si>
  <si>
    <t>Fiscal Year Ending</t>
  </si>
  <si>
    <t>LICENSE NO.</t>
  </si>
  <si>
    <t xml:space="preserve"> INSERT LICENSE NO.</t>
  </si>
  <si>
    <t>NEVADA CAPTIVE INSURANCE COMPANY</t>
  </si>
  <si>
    <t>ANNUAL STATEMENT FOR THE PERIOD ENDING</t>
  </si>
  <si>
    <t>OF THE CONDITION AND AFFAIRS OF THE</t>
  </si>
  <si>
    <t>COMPANY NAME</t>
  </si>
  <si>
    <t>INCORPORATED DATE:</t>
  </si>
  <si>
    <t>COMMENCED BUSINESS DATE:</t>
  </si>
  <si>
    <t>NV HOME OFFICE ADDRESS:</t>
  </si>
  <si>
    <t>COMPANY CONTACT:</t>
  </si>
  <si>
    <t>NAME</t>
  </si>
  <si>
    <t>PHONE</t>
  </si>
  <si>
    <t>CAPTIVE MANAGER:</t>
  </si>
  <si>
    <t>OFFICERS*</t>
  </si>
  <si>
    <t>TITLE</t>
  </si>
  <si>
    <t>President</t>
  </si>
  <si>
    <t>Vice President</t>
  </si>
  <si>
    <t>Secretary</t>
  </si>
  <si>
    <t>Treasurer</t>
  </si>
  <si>
    <t>DIRECTORS*</t>
  </si>
  <si>
    <t>State of</t>
  </si>
  <si>
    <t xml:space="preserve">County of </t>
  </si>
  <si>
    <t>of the……</t>
  </si>
  <si>
    <t>Treasurer**</t>
  </si>
  <si>
    <t>Other Executive Officer</t>
  </si>
  <si>
    <t>Subscribed and sworn to before me this ______ day of _______________, 20_____.</t>
  </si>
  <si>
    <t>*Show full name and indicate by number sign (#) those officers and directors who did not occupy the indicated position in the previous annual statement.</t>
  </si>
  <si>
    <t>**Or corresponding person having charge of the accounts of the insurer.</t>
  </si>
  <si>
    <t>??? Co.</t>
  </si>
  <si>
    <t>ANNUAL STATEMENT FOR THE PERIOD ENDED:</t>
  </si>
  <si>
    <t>TABLE OF CONTENTS</t>
  </si>
  <si>
    <t>BALANCE SHEET</t>
  </si>
  <si>
    <t>ASSETS</t>
  </si>
  <si>
    <t xml:space="preserve"> 1. Bonds</t>
  </si>
  <si>
    <t xml:space="preserve"> 2. Stocks</t>
  </si>
  <si>
    <t xml:space="preserve"> 3. Cash</t>
  </si>
  <si>
    <t xml:space="preserve"> 4. Savings and Certificate of Deposit</t>
  </si>
  <si>
    <t xml:space="preserve"> 5. Other Invested Assets</t>
  </si>
  <si>
    <t xml:space="preserve">     a)</t>
  </si>
  <si>
    <t xml:space="preserve">     b)</t>
  </si>
  <si>
    <t xml:space="preserve"> 7. Investment Income Due and Accrued</t>
  </si>
  <si>
    <t xml:space="preserve"> 8. Accounts and Premiums Receivable</t>
  </si>
  <si>
    <t xml:space="preserve"> 9. Investments In and Advances to Affiliates</t>
  </si>
  <si>
    <t>10. Deferred Tax Asset</t>
  </si>
  <si>
    <t>11. Deferred Acquisition Costs</t>
  </si>
  <si>
    <t>12. Reins. Recoverable on Unpaid Losses &amp; LAE</t>
  </si>
  <si>
    <t>13. Reins. Recoverable on Paid Losses &amp; LAE</t>
  </si>
  <si>
    <t>14. Funds Held by Ceding Reinsurers</t>
  </si>
  <si>
    <t>15. Prepaid Reinsurance Premiums</t>
  </si>
  <si>
    <t>16. Deposits With Reinsurer</t>
  </si>
  <si>
    <t>17. Letters of Credit</t>
  </si>
  <si>
    <t>18. Other Assets</t>
  </si>
  <si>
    <t xml:space="preserve">     a)  Loan to Parent</t>
  </si>
  <si>
    <t xml:space="preserve">     b)  Accrued Interest on Loan to Parent</t>
  </si>
  <si>
    <t xml:space="preserve">     c)</t>
  </si>
  <si>
    <t>19. Total Assets (lines 6 to 18)</t>
  </si>
  <si>
    <t>LIABILITIES, CAPITAL AND SURPLUS</t>
  </si>
  <si>
    <t>20. Losses</t>
  </si>
  <si>
    <t>21. Loss Adjustment Expenses</t>
  </si>
  <si>
    <t>22. Reins. Payable on Paid &amp; Unpaid Losses &amp; LAE</t>
  </si>
  <si>
    <t>23. Deposits Held Pursuant to Insurance Contracts</t>
  </si>
  <si>
    <t>24. Commissions, Expenses and Fees</t>
  </si>
  <si>
    <t>25. Federal Taxes Payable</t>
  </si>
  <si>
    <t>26. Unearned Premium</t>
  </si>
  <si>
    <t>27. Deferred Tax Liability</t>
  </si>
  <si>
    <t>28. Reinsurance Balances Payable</t>
  </si>
  <si>
    <t>29. Loans and Notes Payable</t>
  </si>
  <si>
    <t>30. Amounts Due to Affiliates</t>
  </si>
  <si>
    <t>31. Funds Held Under Reinsurance Contracts</t>
  </si>
  <si>
    <t>32. Dividends Payable</t>
  </si>
  <si>
    <t>33. Other Liabilities</t>
  </si>
  <si>
    <r>
      <t xml:space="preserve">34. Total Liabilities </t>
    </r>
    <r>
      <rPr>
        <b/>
        <i/>
        <sz val="11"/>
        <color theme="1"/>
        <rFont val="Calibri"/>
        <family val="2"/>
        <scheme val="minor"/>
      </rPr>
      <t>(lines 20 to 33)</t>
    </r>
  </si>
  <si>
    <t>35. Capital and Surplus:</t>
  </si>
  <si>
    <t xml:space="preserve">     a) Common Stock </t>
  </si>
  <si>
    <t xml:space="preserve">     b) Preferred Stock</t>
  </si>
  <si>
    <t xml:space="preserve">     c) Contributed Surplus</t>
  </si>
  <si>
    <t xml:space="preserve">     d) Unrealized Gain (Loss) on Investments</t>
  </si>
  <si>
    <t xml:space="preserve">37. Total Capital and Surplus (page 3, line 27) </t>
  </si>
  <si>
    <t>38. Total (lines 34 and 37)</t>
  </si>
  <si>
    <t>STATEMENT OF INCOME</t>
  </si>
  <si>
    <t>Underwriting Income:</t>
  </si>
  <si>
    <t xml:space="preserve"> 2. Net (Increase) Decrease In Unearned Premiums</t>
  </si>
  <si>
    <r>
      <t xml:space="preserve"> 3. Net Premiums Earned </t>
    </r>
    <r>
      <rPr>
        <i/>
        <sz val="11"/>
        <color theme="1"/>
        <rFont val="Calibri"/>
        <family val="2"/>
        <scheme val="minor"/>
      </rPr>
      <t>(page 5, column 9)</t>
    </r>
  </si>
  <si>
    <t xml:space="preserve"> 4. Other Insurance Income</t>
  </si>
  <si>
    <t xml:space="preserve"> 5. Total Income (lines 3 and 4)</t>
  </si>
  <si>
    <t>Underwriting Expenses:</t>
  </si>
  <si>
    <t xml:space="preserve"> 6. Net Losses Incurred</t>
  </si>
  <si>
    <t xml:space="preserve"> 7. Net Loss Adjustment Expenses Incurred</t>
  </si>
  <si>
    <t xml:space="preserve"> 8. Commisions and Brokerage</t>
  </si>
  <si>
    <t xml:space="preserve"> 9. General and Administrative</t>
  </si>
  <si>
    <t>10. Other Underwriting Expenses</t>
  </si>
  <si>
    <t>11. Total Underwriting Expenses (lines 6 to 10)</t>
  </si>
  <si>
    <t>12. Underwriting Profit (Loss) (line 5 minus 11)</t>
  </si>
  <si>
    <t>13. Investment Income - Net</t>
  </si>
  <si>
    <t>14. Other Income</t>
  </si>
  <si>
    <t>15. Other Expenses</t>
  </si>
  <si>
    <t>16. Income Before Dividends and Taxes (lines 12 to 14 minus 15)</t>
  </si>
  <si>
    <t>17. Dividends to Policyholders</t>
  </si>
  <si>
    <t>19. Net Income (line 16 minus lines 17 and 18)</t>
  </si>
  <si>
    <t>CAPITAL AND SURPLUS ACCOUNT</t>
  </si>
  <si>
    <t>20. Capital &amp; Surplus, end of previous year</t>
  </si>
  <si>
    <t>21. Net Income</t>
  </si>
  <si>
    <t>23. Capital Changes:</t>
  </si>
  <si>
    <t xml:space="preserve">     a) Paid in</t>
  </si>
  <si>
    <t xml:space="preserve">     c) Transferred to Surplus</t>
  </si>
  <si>
    <t>24. Surplus Adjustments:</t>
  </si>
  <si>
    <t xml:space="preserve">     c) Transferred from Capital</t>
  </si>
  <si>
    <r>
      <t xml:space="preserve">27. Capital &amp; Surplus, end of current year </t>
    </r>
    <r>
      <rPr>
        <b/>
        <i/>
        <sz val="11"/>
        <color theme="1"/>
        <rFont val="Calibri"/>
        <family val="2"/>
        <scheme val="minor"/>
      </rPr>
      <t>(lines 20 to 26; page 2, line 37)</t>
    </r>
  </si>
  <si>
    <t>QUESTIONNAIRE</t>
  </si>
  <si>
    <t xml:space="preserve">1.1 </t>
  </si>
  <si>
    <t xml:space="preserve">What is the name of the individual(s), corporation(s), association, or other entities who directly or </t>
  </si>
  <si>
    <t>indirectly own or control the insurer? Please list individual owners and percentage of ownership.</t>
  </si>
  <si>
    <t>1.2</t>
  </si>
  <si>
    <t>CAPITAL STOCK OF CAPTIVE</t>
  </si>
  <si>
    <t>Class</t>
  </si>
  <si>
    <t>Number Shares Authorized</t>
  </si>
  <si>
    <t>Number Shares Outstanding</t>
  </si>
  <si>
    <t>Par Value</t>
  </si>
  <si>
    <t>Preferred</t>
  </si>
  <si>
    <t>Common</t>
  </si>
  <si>
    <t xml:space="preserve">2. </t>
  </si>
  <si>
    <t>What is the name and address of approved Manager (include firm name)?</t>
  </si>
  <si>
    <t>3.</t>
  </si>
  <si>
    <t>What is the approved appointed actuary's name and the address of the actuarial firm?</t>
  </si>
  <si>
    <t xml:space="preserve">4. </t>
  </si>
  <si>
    <t xml:space="preserve">What is the name of the approved CPA partner and the address of the independent CPA firm?  </t>
  </si>
  <si>
    <t>5.</t>
  </si>
  <si>
    <t>What is the name and address of resident registered agent?</t>
  </si>
  <si>
    <t>6.</t>
  </si>
  <si>
    <t>Have all transactions of the captive of which notice was received at the home office on or before the close of business on the date shown been truthfully and accurately entered on its books?</t>
  </si>
  <si>
    <t>7.</t>
  </si>
  <si>
    <t>What is the largest "net" amount insured in any one risk:</t>
  </si>
  <si>
    <t>Per occurrence?</t>
  </si>
  <si>
    <t>Aggregate?</t>
  </si>
  <si>
    <t>8.</t>
  </si>
  <si>
    <t>Has the "net" aggregate increased over last year's?</t>
  </si>
  <si>
    <t>If yes, by what amount?</t>
  </si>
  <si>
    <t>9.</t>
  </si>
  <si>
    <t>Has any change been made during the year of this statement in the charter, by-laws or articles of association?</t>
  </si>
  <si>
    <t>If a basis other than GAAP utilized, was approval granted by the NV Division of Insurance?</t>
  </si>
  <si>
    <t>Have all assets been valued in accordance with GAAP or SAP as applicable?</t>
  </si>
  <si>
    <t>What is the name and address of the company's attorney?</t>
  </si>
  <si>
    <t>10.</t>
  </si>
  <si>
    <t>11.1</t>
  </si>
  <si>
    <t>11.2</t>
  </si>
  <si>
    <t>11.3</t>
  </si>
  <si>
    <t>QUESTIONNAIRE (continued)</t>
  </si>
  <si>
    <t xml:space="preserve">Are the officers, directors and key employees of the reporting entity subject to a code of ethics, adopted by the </t>
  </si>
  <si>
    <t>captive insurer, which includes, at a minimum, the following standards?</t>
  </si>
  <si>
    <t xml:space="preserve">(a) Honest and ethical conduct, including the ethical handling of actual or apparent conflicts of interest between personal </t>
  </si>
  <si>
    <t>and professional relationships;</t>
  </si>
  <si>
    <t>(b) Full, fair, accurate, timely and understandable disclosure in the periodic reports required to be filed by the captive with</t>
  </si>
  <si>
    <t xml:space="preserve"> the Department;</t>
  </si>
  <si>
    <t>(c) Compliance with all applicable District laws, regulations and orders of the Commissioner;</t>
  </si>
  <si>
    <t>(d) The prompt internal reporting of violations to an appropriate person or persons identified in the code of ethics; and</t>
  </si>
  <si>
    <t>(e) Accountability for adherence to the code of ethics.</t>
  </si>
  <si>
    <t xml:space="preserve"> If the response to 11.1 is No, please explain:</t>
  </si>
  <si>
    <t xml:space="preserve">Has each director, officer and key employee certified in writing annually that he or she is in compliance with the captive’s </t>
  </si>
  <si>
    <t xml:space="preserve">code of ethics and a record of such certification is maintained by the captive insurer for review by the NV Division of </t>
  </si>
  <si>
    <t>Insurance upon request?</t>
  </si>
  <si>
    <t xml:space="preserve"> If the response to 11.2 is No, please explain:</t>
  </si>
  <si>
    <t>Has the code of ethics been amended?</t>
  </si>
  <si>
    <t>If the response to 11.3 is Yes, provide information related to amendment(s):</t>
  </si>
  <si>
    <t>Have any provisions of the code of ethics been waived for any officers, directors and key employees?</t>
  </si>
  <si>
    <t>If the response to 11.5 is Yes, provide the nature of any waivers(s)</t>
  </si>
  <si>
    <t>12.</t>
  </si>
  <si>
    <t>Has the company changed its plan of operation during the year? If yes, please explain.</t>
  </si>
  <si>
    <t>13.</t>
  </si>
  <si>
    <t>Have losses been discounted?</t>
  </si>
  <si>
    <t>If yes, what interest rate was used?</t>
  </si>
  <si>
    <t>What was the total amount of the discount?</t>
  </si>
  <si>
    <t>14.</t>
  </si>
  <si>
    <t>Were any of the assets of the company pledged as collateral at any time during the year?  (Ignore assets pledged as security for ceding insurers)</t>
  </si>
  <si>
    <t>If yes, attach a description of the transactions as a supplement to this filing.</t>
  </si>
  <si>
    <t>15.</t>
  </si>
  <si>
    <t>Is the company writing or assuming unrelated business?</t>
  </si>
  <si>
    <t>16.</t>
  </si>
  <si>
    <t>If answer to 15 above is yes, what is the percentage to the total business written and assumed?</t>
  </si>
  <si>
    <t>17.</t>
  </si>
  <si>
    <t>What other services does the approved independent CPA firm provide to the Captive or Parent Corporation?</t>
  </si>
  <si>
    <t>18.</t>
  </si>
  <si>
    <t>12.1</t>
  </si>
  <si>
    <t xml:space="preserve">12.1(a)  </t>
  </si>
  <si>
    <t>12.2</t>
  </si>
  <si>
    <t xml:space="preserve">12.2(a)  </t>
  </si>
  <si>
    <t>12.3</t>
  </si>
  <si>
    <t>12.4</t>
  </si>
  <si>
    <t>12.5</t>
  </si>
  <si>
    <t>12.6</t>
  </si>
  <si>
    <t>19.</t>
  </si>
  <si>
    <t>Has the company changed its auditors or actuaries from the previous year?</t>
  </si>
  <si>
    <t>If yes, why?</t>
  </si>
  <si>
    <t>20.</t>
  </si>
  <si>
    <t>21.</t>
  </si>
  <si>
    <t>Does the company issue assessable policies?</t>
  </si>
  <si>
    <t>22.</t>
  </si>
  <si>
    <t>23.</t>
  </si>
  <si>
    <t>List the company's top five service providers and their function(s)?</t>
  </si>
  <si>
    <t>Provider</t>
  </si>
  <si>
    <t>Function(s)</t>
  </si>
  <si>
    <t>Amount:</t>
  </si>
  <si>
    <t>For fiscal year filers which have received permission to file using fiscal years other than the calender year enter the first fiscal year end after the election was granted.</t>
  </si>
  <si>
    <t>Has the company entered into any retroactive reinsurance or financial insurance or financial reinsurance contracts?</t>
  </si>
  <si>
    <t>Comment:</t>
  </si>
  <si>
    <t xml:space="preserve">If yes, describe the arrangement including amounts received, paid, imputed interest, and companies involved. </t>
  </si>
  <si>
    <t>PREMIUM SCHEDULE</t>
  </si>
  <si>
    <t>LINES OF BUSINESS</t>
  </si>
  <si>
    <t xml:space="preserve">
REINSURANCE
ASSUMED</t>
  </si>
  <si>
    <t>(2)                                                                                                                                                                                                                                                                                                                 From Affiliates</t>
  </si>
  <si>
    <t>(3)                                                                                                                                                                                                                                                                                                                 From Non-affiliates</t>
  </si>
  <si>
    <t>(4)                                                                                                                                                                                                                                                                                                                 To Affiliates</t>
  </si>
  <si>
    <t>(5)                                                                                                                                                                                                                                                                                                                 To Non-affiliates</t>
  </si>
  <si>
    <t>1.  Automobile Liability</t>
  </si>
  <si>
    <t>2.  General &amp; Product Liability</t>
  </si>
  <si>
    <t>3.  Professional Liability</t>
  </si>
  <si>
    <t>4.  Other Liablility</t>
  </si>
  <si>
    <t>5.  Workers' Compensation</t>
  </si>
  <si>
    <t>6.  Property Liability</t>
  </si>
  <si>
    <t>7.  All Other Lines</t>
  </si>
  <si>
    <t>Describe below the other lines of business included in line 7:</t>
  </si>
  <si>
    <t>TOTAL</t>
  </si>
  <si>
    <t>(p.3, line 1)</t>
  </si>
  <si>
    <t>(p.3, line 3)</t>
  </si>
  <si>
    <t>Net (Increase)decrease in Unearned Premiums</t>
  </si>
  <si>
    <t>(Column 6+Column 7-Column 8 &amp; goes to p.3, line 2)</t>
  </si>
  <si>
    <t>REINSURANCE ASSUMED</t>
  </si>
  <si>
    <t>PAID LOSSES &amp; LAE</t>
  </si>
  <si>
    <t>UNPAID LOSSES &amp; LAE</t>
  </si>
  <si>
    <t>AFFILIATES:</t>
  </si>
  <si>
    <t>NAIC #</t>
  </si>
  <si>
    <t>STATE</t>
  </si>
  <si>
    <t>NON-AFFILIATES:</t>
  </si>
  <si>
    <t>Reinsurance Payable on Paid &amp; Unpaid Losses &amp; LAE (p.2, line 22)</t>
  </si>
  <si>
    <t>(p.5,col.2+3)</t>
  </si>
  <si>
    <t>REINSURANCE CEDED</t>
  </si>
  <si>
    <t>*NAME AND STATE OF REINSURER</t>
  </si>
  <si>
    <t>(p.2, line 13)</t>
  </si>
  <si>
    <t>(p.2, line 12)</t>
  </si>
  <si>
    <t>(p.5, col.4+5)</t>
  </si>
  <si>
    <t>*Authorized companies or unauthorized companies with the Commissioner's prior approval.</t>
  </si>
  <si>
    <t>UNPAID LOSSES</t>
  </si>
  <si>
    <t xml:space="preserve"> 1. Automobile Liability</t>
  </si>
  <si>
    <t xml:space="preserve"> 2. General &amp; Product Liability</t>
  </si>
  <si>
    <t xml:space="preserve"> 3. Professional Liability</t>
  </si>
  <si>
    <t xml:space="preserve"> 4. Other Liability</t>
  </si>
  <si>
    <t xml:space="preserve"> 5. Workers' Compensation</t>
  </si>
  <si>
    <t xml:space="preserve"> 6.  Property Liability</t>
  </si>
  <si>
    <t xml:space="preserve"> 7. All Other Lines</t>
  </si>
  <si>
    <t>TOTALS</t>
  </si>
  <si>
    <t xml:space="preserve">(col. 1 + 3 = p.2, line 20) = </t>
  </si>
  <si>
    <t>(p.8, col. 5)</t>
  </si>
  <si>
    <t>UNPAID LAE</t>
  </si>
  <si>
    <t>(col. 7 + 8 = p.2, line 21) =</t>
  </si>
  <si>
    <t>(col. 2 + 4 + 8 + 10 = p.2, line 12)</t>
  </si>
  <si>
    <t>(p. 8, col. 13)</t>
  </si>
  <si>
    <t>LOSS &amp; LAE PAID AND INCURRED</t>
  </si>
  <si>
    <t>LOSSES</t>
  </si>
  <si>
    <t>LOSSES PAID LESS SALVAGE</t>
  </si>
  <si>
    <t>(p.7, col.6)</t>
  </si>
  <si>
    <t>(p.3, line 6)</t>
  </si>
  <si>
    <t>LAE</t>
  </si>
  <si>
    <t>LAE PAID LESS SALVAGE</t>
  </si>
  <si>
    <t>(p.7, col.12)</t>
  </si>
  <si>
    <t>(p.3, line 7)</t>
  </si>
  <si>
    <t xml:space="preserve"> INVESTMENT SCHEDULE</t>
  </si>
  <si>
    <t>*Type
(Bond, Stk, CD, Cash Acct.)</t>
  </si>
  <si>
    <t>Issuer
(IBM, US Treas.)</t>
  </si>
  <si>
    <t>Location Held</t>
  </si>
  <si>
    <t>Cusip #
(If Applicable)</t>
  </si>
  <si>
    <t>Cost</t>
  </si>
  <si>
    <t>Mkt. Value</t>
  </si>
  <si>
    <t xml:space="preserve">Source of Valuation
(Self, SVO, NYSE)
</t>
  </si>
  <si>
    <t xml:space="preserve">Rating
(SVO, S&amp;P)
</t>
  </si>
  <si>
    <t>Cash &amp; Money Market Accts:</t>
  </si>
  <si>
    <t>Bonds &amp; Other Securities:</t>
  </si>
  <si>
    <t xml:space="preserve">* Include cash bank accounts. All investments included in lines 1-5 of the Company's balance sheet shall be individually listed in this schedule. </t>
  </si>
  <si>
    <t>The total of this schedule shall correspond to line 6 of the Company's balance sheet.</t>
  </si>
  <si>
    <t>(p.2, line 19 Assets) - (p.2, line 38, Liab. Capital &amp; Surplus)</t>
  </si>
  <si>
    <t>(p.2, line 19 Assets Prior Year) - (p.2, line 38, Liab. Capital &amp; Surplus Prior Year)</t>
  </si>
  <si>
    <t>(p.2, line 20 Losses) = (p.7,C1+C3 Direct Loss and IBNR)</t>
  </si>
  <si>
    <t>(p.2, line 12 Reins. Recoverable) = (p.7,C2+C4+C7+C10 Reins Recoverable)</t>
  </si>
  <si>
    <t>(p.2, line 12 Reins. Recov unpaid) = (p.6 Recov unpaid)</t>
  </si>
  <si>
    <t>(p.2, line 13 Reins Recov pd) = (p.6 Recov Pd)</t>
  </si>
  <si>
    <t>(p.2, line 37 Capital &amp; Surplus) = (p.3, line 27 Capital &amp; Surplus current)</t>
  </si>
  <si>
    <t>(p.2,line 37 Capital &amp; Surplus Prior Year) = (p.3, line 27 Capital &amp; Surplus Prior Year)</t>
  </si>
  <si>
    <t>(p.2, line 37 Capital &amp; Surplus Prior Year) = (p.3, line 20 Capital &amp; Surplus Prior Year)</t>
  </si>
  <si>
    <t>(p.2,line 26 U/P) = (p.2,line 26,C2 - p.3,line 2,C1 + p.2, line 15,C1 - p.2, line 15,C2)</t>
  </si>
  <si>
    <t>(p.3, line 1 Net Premiums Written) = (p.5,C6 Net Premiums Written)</t>
  </si>
  <si>
    <t>(p.3, line 6 Net losses incurred) = (p.8,C7 Net Losses Incurred)</t>
  </si>
  <si>
    <t>(p.3, line 7 Net LAE incurred) = (p. 8,C15 Net LAE incurred)</t>
  </si>
  <si>
    <t>(p.3, line 19 Net Income ) = (p.3, line 21 Net Income current)</t>
  </si>
  <si>
    <t>(p.3, line 19,C2 Net Income prior year) = (p.3,line 21, C2 net income prior year)</t>
  </si>
  <si>
    <t>(p.3,line 20,C1 C&amp;S prior year) = (p.3, line 27,C2 C&amp;S prior year)</t>
  </si>
  <si>
    <t>(p.6 Reinsurance Recoverable unpaid loss &amp; lae) = (p.7,C2+C4+C8+C10)</t>
  </si>
  <si>
    <t>(p.6,C5 Premium Ceded) = (p.5,C4 Premium ceded)</t>
  </si>
  <si>
    <t>(p.5,C2 Reinsurance Assumed) = (p.6, C2 Premium Assumed)</t>
  </si>
  <si>
    <t>(p.7,line1,C6 Auto liability) = (p.8,line1,C5 Net losses unpaid)</t>
  </si>
  <si>
    <t>(p.7,line1,C12 Auto liability) = (p.8,line1,C13 Net LAE unpaid)</t>
  </si>
  <si>
    <t>(p.7,line2,C6 Gen &amp; Product Liab) = (p.8,line2,C5 Net losses unpaid)</t>
  </si>
  <si>
    <t>(p.7,line2,C12 Gen &amp; Product Liab) = (p.8,line2,C13 Net lae unpaid)</t>
  </si>
  <si>
    <t>(p.7,line3,C6 Professional liab) = (p.8,line3,C5 Net losses unpaid)</t>
  </si>
  <si>
    <t>(p.7,line3,C12 Professional liab) = (p.8,line3,C13 Net lae unpaid)</t>
  </si>
  <si>
    <t>(p.7,line4,C6 Other Liability) = (p.8,line4,C5 Net losses unpaid)</t>
  </si>
  <si>
    <t>(p.7,line4,C12 Other Liability) = (p.8,line4,C13 Net lae unpaid)</t>
  </si>
  <si>
    <t>(p.7,line5,C6 Workers' Comp) = (p.8,line5,C5 Net losses unpaid)</t>
  </si>
  <si>
    <t>(p.7,line5,C12 Workers' Comp) = (p.8,line5,C13 Net lae unpaid)</t>
  </si>
  <si>
    <t>(p.7,line6,C6 Property Liability) = (p.8,line6,C5 Net losses unpaid)</t>
  </si>
  <si>
    <t>(p.7,line6,C12 Property Liability) = (p.8,line6,C13 Net lae unpaid)</t>
  </si>
  <si>
    <t>(p.7,line7,C6 All Other Lines) = (p.8,line7,C5 Net losses unpaid)</t>
  </si>
  <si>
    <t>(p.7,line7,C12 All Other Lines) = (p.8,line7,C13 Net lae unpaid)</t>
  </si>
  <si>
    <t>Tab</t>
  </si>
  <si>
    <t>Title</t>
  </si>
  <si>
    <t xml:space="preserve">CAPITAL AND SURPLUS </t>
  </si>
  <si>
    <t>QUESTIONNAIRE CONTINUED</t>
  </si>
  <si>
    <t>REINSURANCE</t>
  </si>
  <si>
    <t>LOSSES &amp; LAE PAID &amp; INCURRED</t>
  </si>
  <si>
    <t>INVESTMENT SCHEDULE</t>
  </si>
  <si>
    <t>CROSSCHECK</t>
  </si>
  <si>
    <t>4a</t>
  </si>
  <si>
    <t>4b</t>
  </si>
  <si>
    <t>4c</t>
  </si>
  <si>
    <t xml:space="preserve">, being duly sworn, each for himself deposes and </t>
  </si>
  <si>
    <t>says that they are the above described officers of the said insurer, and that on the last day of the period presented, all of the herein described assets were the absolute</t>
  </si>
  <si>
    <t xml:space="preserve">property of the said captive insurer, free and clear from any liens or claims thereon, except as stated, and that this annua statement, together with related exhibits, </t>
  </si>
  <si>
    <t xml:space="preserve">schedules, and explanations therein contained, annexed or referred  to are a full and true statement of all the assets and liabilities and of the condition and affairs of </t>
  </si>
  <si>
    <t>the said captive insurer as of the date presented, and of its income and deductions therefrom for theyear ended on that date, according to the best of their information,</t>
  </si>
  <si>
    <t xml:space="preserve"> knowledge and belief, respectively.</t>
  </si>
  <si>
    <r>
      <t xml:space="preserve"> 6. Subtotal, Cash and Invested Assets </t>
    </r>
    <r>
      <rPr>
        <i/>
        <sz val="11"/>
        <rFont val="Calibri"/>
        <family val="2"/>
        <scheme val="minor"/>
      </rPr>
      <t>(lines 1 to 5)</t>
    </r>
  </si>
  <si>
    <r>
      <t>36. Surplus</t>
    </r>
    <r>
      <rPr>
        <i/>
        <sz val="11"/>
        <rFont val="Calibri"/>
        <family val="2"/>
        <scheme val="minor"/>
      </rPr>
      <t xml:space="preserve"> (Accumulated Earnings)</t>
    </r>
  </si>
  <si>
    <r>
      <t xml:space="preserve"> 1. Net Premiums Written</t>
    </r>
    <r>
      <rPr>
        <i/>
        <sz val="11"/>
        <rFont val="Calibri"/>
        <family val="2"/>
        <scheme val="minor"/>
      </rPr>
      <t xml:space="preserve"> (page 5, column 6)</t>
    </r>
  </si>
  <si>
    <r>
      <t xml:space="preserve">18. Taxes </t>
    </r>
    <r>
      <rPr>
        <i/>
        <sz val="11"/>
        <rFont val="Calibri"/>
        <family val="2"/>
        <scheme val="minor"/>
      </rPr>
      <t>(Federal)</t>
    </r>
  </si>
  <si>
    <r>
      <t xml:space="preserve">22. Net Unrealized Capital Gains or Losses </t>
    </r>
    <r>
      <rPr>
        <i/>
        <sz val="11"/>
        <color theme="1"/>
        <rFont val="Calibri"/>
        <family val="2"/>
        <scheme val="minor"/>
      </rPr>
      <t>(including equity income (loss) on subsidiaries)</t>
    </r>
  </si>
  <si>
    <r>
      <t xml:space="preserve">     b) Transferred from Surplus</t>
    </r>
    <r>
      <rPr>
        <i/>
        <sz val="11"/>
        <rFont val="Calibri"/>
        <family val="2"/>
        <scheme val="minor"/>
      </rPr>
      <t xml:space="preserve"> (Stock Dividend)</t>
    </r>
  </si>
  <si>
    <r>
      <t xml:space="preserve">     b) Transferred to Capital </t>
    </r>
    <r>
      <rPr>
        <i/>
        <sz val="11"/>
        <rFont val="Calibri"/>
        <family val="2"/>
        <scheme val="minor"/>
      </rPr>
      <t>(Stock Dividend)</t>
    </r>
  </si>
  <si>
    <r>
      <t>25. Dividends</t>
    </r>
    <r>
      <rPr>
        <i/>
        <sz val="11"/>
        <rFont val="Calibri"/>
        <family val="2"/>
        <scheme val="minor"/>
      </rPr>
      <t xml:space="preserve"> (Show as negative)</t>
    </r>
  </si>
  <si>
    <r>
      <t xml:space="preserve">26. Other </t>
    </r>
    <r>
      <rPr>
        <i/>
        <sz val="11"/>
        <rFont val="Calibri"/>
        <family val="2"/>
        <scheme val="minor"/>
      </rPr>
      <t>(Show reductions in surplus as negatives)</t>
    </r>
    <r>
      <rPr>
        <sz val="11"/>
        <rFont val="Calibri"/>
        <family val="2"/>
        <scheme val="minor"/>
      </rPr>
      <t>:</t>
    </r>
  </si>
  <si>
    <t>Did a quorum of the Board of Directors meet at least once during calendar year</t>
  </si>
  <si>
    <t>20XX</t>
  </si>
  <si>
    <t>in this State in compliance with</t>
  </si>
  <si>
    <t>NRS 694C.310(1)?</t>
  </si>
  <si>
    <t>Does the company have funds on deposit with the Insurance Commissioner of Nevada for the protection of policyholders (not letters of credit)?</t>
  </si>
  <si>
    <r>
      <t xml:space="preserve">(1)
</t>
    </r>
    <r>
      <rPr>
        <b/>
        <u/>
        <sz val="11"/>
        <rFont val="Calibri"/>
        <family val="2"/>
        <scheme val="minor"/>
      </rPr>
      <t>DIRECT BUSINESS</t>
    </r>
  </si>
  <si>
    <r>
      <t xml:space="preserve">
</t>
    </r>
    <r>
      <rPr>
        <b/>
        <u/>
        <sz val="11"/>
        <rFont val="Calibri"/>
        <family val="2"/>
        <scheme val="minor"/>
      </rPr>
      <t>REINSURANCE
CEDED</t>
    </r>
  </si>
  <si>
    <r>
      <t xml:space="preserve">(6)
</t>
    </r>
    <r>
      <rPr>
        <b/>
        <u/>
        <sz val="11"/>
        <rFont val="Calibri"/>
        <family val="2"/>
        <scheme val="minor"/>
      </rPr>
      <t>NET 
PREMIUMS
WRITTEN
1+2+3-4-5</t>
    </r>
  </si>
  <si>
    <r>
      <t xml:space="preserve">(7)
</t>
    </r>
    <r>
      <rPr>
        <b/>
        <u/>
        <sz val="11"/>
        <rFont val="Calibri"/>
        <family val="2"/>
        <scheme val="minor"/>
      </rPr>
      <t>UNEARNED 
PREMIUMS
PRIOR YEAR</t>
    </r>
  </si>
  <si>
    <r>
      <t xml:space="preserve">(8)
</t>
    </r>
    <r>
      <rPr>
        <b/>
        <u/>
        <sz val="11"/>
        <rFont val="Calibri"/>
        <family val="2"/>
        <scheme val="minor"/>
      </rPr>
      <t>UNEARNED
PREMIUMS
CURRENT YEAR</t>
    </r>
  </si>
  <si>
    <r>
      <t xml:space="preserve">(9)
</t>
    </r>
    <r>
      <rPr>
        <b/>
        <u/>
        <sz val="11"/>
        <rFont val="Calibri"/>
        <family val="2"/>
        <scheme val="minor"/>
      </rPr>
      <t>PREMIUMS
EARNED
DURING THE YEAR                                                                                                                                                                                                                                                                                                   (6+7-8)</t>
    </r>
  </si>
  <si>
    <r>
      <rPr>
        <b/>
        <sz val="11"/>
        <rFont val="Calibri"/>
        <family val="2"/>
        <scheme val="minor"/>
      </rPr>
      <t xml:space="preserve">(1)
</t>
    </r>
    <r>
      <rPr>
        <b/>
        <u/>
        <sz val="11"/>
        <rFont val="Calibri"/>
        <family val="2"/>
        <scheme val="minor"/>
      </rPr>
      <t>REINSURANCE
PAYABLE ON PAID
&amp;UNPAID LOSSES&amp;LAE</t>
    </r>
  </si>
  <si>
    <r>
      <rPr>
        <b/>
        <sz val="11"/>
        <rFont val="Calibri"/>
        <family val="2"/>
        <scheme val="minor"/>
      </rPr>
      <t xml:space="preserve">(2)
</t>
    </r>
    <r>
      <rPr>
        <b/>
        <u/>
        <sz val="11"/>
        <rFont val="Calibri"/>
        <family val="2"/>
        <scheme val="minor"/>
      </rPr>
      <t>PREMIUM
ASSUMED</t>
    </r>
  </si>
  <si>
    <r>
      <rPr>
        <b/>
        <sz val="11"/>
        <rFont val="Calibri"/>
        <family val="2"/>
        <scheme val="minor"/>
      </rPr>
      <t xml:space="preserve">(3)
</t>
    </r>
    <r>
      <rPr>
        <b/>
        <u/>
        <sz val="11"/>
        <rFont val="Calibri"/>
        <family val="2"/>
        <scheme val="minor"/>
      </rPr>
      <t>UNEARNED
PREMIUMS</t>
    </r>
  </si>
  <si>
    <r>
      <rPr>
        <b/>
        <sz val="11"/>
        <color theme="1"/>
        <rFont val="Calibri"/>
        <family val="2"/>
        <scheme val="minor"/>
      </rPr>
      <t xml:space="preserve">(4)
</t>
    </r>
    <r>
      <rPr>
        <b/>
        <u/>
        <sz val="11"/>
        <color theme="1"/>
        <rFont val="Calibri"/>
        <family val="2"/>
        <scheme val="minor"/>
      </rPr>
      <t>REINSURANCE
RECEIVABLE ON PAID
&amp; UNPAID LOSSES &amp; LAE</t>
    </r>
  </si>
  <si>
    <r>
      <rPr>
        <b/>
        <sz val="11"/>
        <rFont val="Calibri"/>
        <family val="2"/>
        <scheme val="minor"/>
      </rPr>
      <t xml:space="preserve">(5)
</t>
    </r>
    <r>
      <rPr>
        <b/>
        <u/>
        <sz val="11"/>
        <rFont val="Calibri"/>
        <family val="2"/>
        <scheme val="minor"/>
      </rPr>
      <t>PREMIUM
CEDED</t>
    </r>
  </si>
  <si>
    <r>
      <rPr>
        <b/>
        <sz val="11"/>
        <rFont val="Calibri"/>
        <family val="2"/>
        <scheme val="minor"/>
      </rPr>
      <t xml:space="preserve">(6)
</t>
    </r>
    <r>
      <rPr>
        <b/>
        <u/>
        <sz val="11"/>
        <rFont val="Calibri"/>
        <family val="2"/>
        <scheme val="minor"/>
      </rPr>
      <t>CEDED UNEARNED
PREMIUMS</t>
    </r>
  </si>
  <si>
    <r>
      <t xml:space="preserve">(1)
</t>
    </r>
    <r>
      <rPr>
        <b/>
        <u/>
        <sz val="11"/>
        <rFont val="Calibri"/>
        <family val="2"/>
        <scheme val="minor"/>
      </rPr>
      <t>CASE BASIS
DIRECT &amp; 
ASSUMED</t>
    </r>
  </si>
  <si>
    <r>
      <t xml:space="preserve">(2)
</t>
    </r>
    <r>
      <rPr>
        <b/>
        <u/>
        <sz val="11"/>
        <rFont val="Calibri"/>
        <family val="2"/>
        <scheme val="minor"/>
      </rPr>
      <t>CASE BASIS
REINSURANCE
RECOVERABLE</t>
    </r>
  </si>
  <si>
    <r>
      <t xml:space="preserve">(3)
</t>
    </r>
    <r>
      <rPr>
        <b/>
        <u/>
        <sz val="11"/>
        <rFont val="Calibri"/>
        <family val="2"/>
        <scheme val="minor"/>
      </rPr>
      <t>IBNR</t>
    </r>
  </si>
  <si>
    <r>
      <t xml:space="preserve">(4)
</t>
    </r>
    <r>
      <rPr>
        <b/>
        <u/>
        <sz val="11"/>
        <rFont val="Calibri"/>
        <family val="2"/>
        <scheme val="minor"/>
      </rPr>
      <t>IBNR
REINSURANCE
RECOVERABLE</t>
    </r>
  </si>
  <si>
    <r>
      <t xml:space="preserve">(5)
</t>
    </r>
    <r>
      <rPr>
        <b/>
        <u/>
        <sz val="11"/>
        <rFont val="Calibri"/>
        <family val="2"/>
        <scheme val="minor"/>
      </rPr>
      <t>DISCOUNT</t>
    </r>
  </si>
  <si>
    <r>
      <t xml:space="preserve">(6)
</t>
    </r>
    <r>
      <rPr>
        <b/>
        <u/>
        <sz val="11"/>
        <rFont val="Calibri"/>
        <family val="2"/>
        <scheme val="minor"/>
      </rPr>
      <t>NET LOSSES
UNPAID
1-2+3-4-5</t>
    </r>
  </si>
  <si>
    <r>
      <t xml:space="preserve">(7)
</t>
    </r>
    <r>
      <rPr>
        <b/>
        <u/>
        <sz val="11"/>
        <rFont val="Calibri"/>
        <family val="2"/>
        <scheme val="minor"/>
      </rPr>
      <t>CASE BASIS
DIRECT &amp; 
ASSUMED</t>
    </r>
  </si>
  <si>
    <r>
      <t xml:space="preserve">(8)
</t>
    </r>
    <r>
      <rPr>
        <b/>
        <u/>
        <sz val="11"/>
        <rFont val="Calibri"/>
        <family val="2"/>
        <scheme val="minor"/>
      </rPr>
      <t>CASE BASIS
REINSURANCE
RECOVERABLE</t>
    </r>
  </si>
  <si>
    <r>
      <t xml:space="preserve">(9)
</t>
    </r>
    <r>
      <rPr>
        <b/>
        <u/>
        <sz val="11"/>
        <rFont val="Calibri"/>
        <family val="2"/>
        <scheme val="minor"/>
      </rPr>
      <t>IBNR</t>
    </r>
  </si>
  <si>
    <r>
      <t xml:space="preserve">(10)
</t>
    </r>
    <r>
      <rPr>
        <b/>
        <u/>
        <sz val="11"/>
        <rFont val="Calibri"/>
        <family val="2"/>
        <scheme val="minor"/>
      </rPr>
      <t>IBNR
REINSURANCE
RECOVERABLE</t>
    </r>
  </si>
  <si>
    <r>
      <t xml:space="preserve">(11)
</t>
    </r>
    <r>
      <rPr>
        <b/>
        <u/>
        <sz val="11"/>
        <rFont val="Calibri"/>
        <family val="2"/>
        <scheme val="minor"/>
      </rPr>
      <t>DISCOUNT</t>
    </r>
  </si>
  <si>
    <r>
      <t xml:space="preserve">(12)
</t>
    </r>
    <r>
      <rPr>
        <b/>
        <u/>
        <sz val="11"/>
        <rFont val="Calibri"/>
        <family val="2"/>
        <scheme val="minor"/>
      </rPr>
      <t>NET LAE
UNPAID
7-8+9-10-11</t>
    </r>
  </si>
  <si>
    <r>
      <t xml:space="preserve">(5)
</t>
    </r>
    <r>
      <rPr>
        <b/>
        <u/>
        <sz val="11"/>
        <rFont val="Calibri"/>
        <family val="2"/>
        <scheme val="minor"/>
      </rPr>
      <t>NET LOSSES
UNPAID
CURRENT YEAR</t>
    </r>
  </si>
  <si>
    <r>
      <t xml:space="preserve">(6)
</t>
    </r>
    <r>
      <rPr>
        <b/>
        <u/>
        <sz val="11"/>
        <rFont val="Calibri"/>
        <family val="2"/>
        <scheme val="minor"/>
      </rPr>
      <t>NET LOSSES
UNPAID
PRIOR YEAR</t>
    </r>
  </si>
  <si>
    <r>
      <t xml:space="preserve">(7)
</t>
    </r>
    <r>
      <rPr>
        <b/>
        <u/>
        <sz val="11"/>
        <rFont val="Calibri"/>
        <family val="2"/>
        <scheme val="minor"/>
      </rPr>
      <t>NET LOSSES
INCURRED
4+5-6</t>
    </r>
  </si>
  <si>
    <r>
      <t xml:space="preserve">(8)
</t>
    </r>
    <r>
      <rPr>
        <b/>
        <u/>
        <sz val="11"/>
        <rFont val="Calibri"/>
        <family val="2"/>
        <scheme val="minor"/>
      </rPr>
      <t>RATIO OF LOSSES
INCURRED TO
PREMIUMS EARNED</t>
    </r>
  </si>
  <si>
    <r>
      <t xml:space="preserve">(1)
</t>
    </r>
    <r>
      <rPr>
        <b/>
        <u/>
        <sz val="11"/>
        <rFont val="Calibri"/>
        <family val="2"/>
        <scheme val="minor"/>
      </rPr>
      <t>DIRECT
BUSINESS</t>
    </r>
  </si>
  <si>
    <r>
      <t xml:space="preserve">(2)
</t>
    </r>
    <r>
      <rPr>
        <b/>
        <u/>
        <sz val="11"/>
        <rFont val="Calibri"/>
        <family val="2"/>
        <scheme val="minor"/>
      </rPr>
      <t>REINSURANCE
ASSUMED</t>
    </r>
  </si>
  <si>
    <r>
      <t xml:space="preserve">(3)
</t>
    </r>
    <r>
      <rPr>
        <b/>
        <u/>
        <sz val="11"/>
        <rFont val="Calibri"/>
        <family val="2"/>
        <scheme val="minor"/>
      </rPr>
      <t>REINSURANCE
RECOVERED</t>
    </r>
  </si>
  <si>
    <r>
      <t xml:space="preserve">(4)
</t>
    </r>
    <r>
      <rPr>
        <b/>
        <u/>
        <sz val="11"/>
        <rFont val="Calibri"/>
        <family val="2"/>
        <scheme val="minor"/>
      </rPr>
      <t>NET PAYMENTS</t>
    </r>
    <r>
      <rPr>
        <b/>
        <sz val="11"/>
        <rFont val="Calibri"/>
        <family val="2"/>
        <scheme val="minor"/>
      </rPr>
      <t xml:space="preserve">
</t>
    </r>
    <r>
      <rPr>
        <b/>
        <u/>
        <sz val="11"/>
        <rFont val="Calibri"/>
        <family val="2"/>
        <scheme val="minor"/>
      </rPr>
      <t>1+2-3</t>
    </r>
  </si>
  <si>
    <r>
      <t xml:space="preserve">(13)
</t>
    </r>
    <r>
      <rPr>
        <b/>
        <u/>
        <sz val="11"/>
        <rFont val="Calibri"/>
        <family val="2"/>
        <scheme val="minor"/>
      </rPr>
      <t>NET LAE
UNPAID
CURRENT YEAR</t>
    </r>
  </si>
  <si>
    <r>
      <t xml:space="preserve">(14)
</t>
    </r>
    <r>
      <rPr>
        <b/>
        <u/>
        <sz val="11"/>
        <rFont val="Calibri"/>
        <family val="2"/>
        <scheme val="minor"/>
      </rPr>
      <t>NET LAE
UNPAID
PRIOR YEAR</t>
    </r>
  </si>
  <si>
    <r>
      <t xml:space="preserve">(15)
</t>
    </r>
    <r>
      <rPr>
        <b/>
        <u/>
        <sz val="11"/>
        <rFont val="Calibri"/>
        <family val="2"/>
        <scheme val="minor"/>
      </rPr>
      <t xml:space="preserve">NET LAE
INCURRED
</t>
    </r>
    <r>
      <rPr>
        <b/>
        <sz val="11"/>
        <rFont val="Calibri"/>
        <family val="2"/>
        <scheme val="minor"/>
      </rPr>
      <t>12+13-14</t>
    </r>
  </si>
  <si>
    <r>
      <t xml:space="preserve">(16)
</t>
    </r>
    <r>
      <rPr>
        <b/>
        <u/>
        <sz val="11"/>
        <rFont val="Calibri"/>
        <family val="2"/>
        <scheme val="minor"/>
      </rPr>
      <t>RATIO OF LAE
INCURRED TO
PREMIUMS EARNED</t>
    </r>
  </si>
  <si>
    <r>
      <t xml:space="preserve">(9)
</t>
    </r>
    <r>
      <rPr>
        <b/>
        <u/>
        <sz val="11"/>
        <rFont val="Calibri"/>
        <family val="2"/>
        <scheme val="minor"/>
      </rPr>
      <t>DIRECT
BUSINESS</t>
    </r>
  </si>
  <si>
    <r>
      <t xml:space="preserve">(10)
</t>
    </r>
    <r>
      <rPr>
        <b/>
        <u/>
        <sz val="11"/>
        <rFont val="Calibri"/>
        <family val="2"/>
        <scheme val="minor"/>
      </rPr>
      <t>REINSURANCE
ASSUMED</t>
    </r>
  </si>
  <si>
    <r>
      <t xml:space="preserve">(11)
</t>
    </r>
    <r>
      <rPr>
        <b/>
        <u/>
        <sz val="11"/>
        <rFont val="Calibri"/>
        <family val="2"/>
        <scheme val="minor"/>
      </rPr>
      <t>REINSURANCE
RECOVERED</t>
    </r>
  </si>
  <si>
    <r>
      <t xml:space="preserve">(12)
</t>
    </r>
    <r>
      <rPr>
        <b/>
        <u/>
        <sz val="11"/>
        <rFont val="Calibri"/>
        <family val="2"/>
        <scheme val="minor"/>
      </rPr>
      <t>NET PAYMENTS</t>
    </r>
    <r>
      <rPr>
        <b/>
        <sz val="11"/>
        <rFont val="Calibri"/>
        <family val="2"/>
        <scheme val="minor"/>
      </rPr>
      <t xml:space="preserve">
</t>
    </r>
    <r>
      <rPr>
        <b/>
        <u/>
        <sz val="11"/>
        <rFont val="Calibri"/>
        <family val="2"/>
        <scheme val="minor"/>
      </rPr>
      <t>9+10-11</t>
    </r>
  </si>
  <si>
    <t>COMMENTS</t>
  </si>
  <si>
    <t>Comment</t>
  </si>
  <si>
    <t>1.</t>
  </si>
  <si>
    <t>2.</t>
  </si>
  <si>
    <t>4.</t>
  </si>
  <si>
    <t>11.</t>
  </si>
  <si>
    <t>Adjustment / Amount</t>
  </si>
  <si>
    <t>Reference / Tab</t>
  </si>
  <si>
    <t xml:space="preserve">Identify the basis of accounting utilized to prepare the statement (e.g., Generally Accepted Accounting Principles (GAAP) or </t>
  </si>
  <si>
    <t xml:space="preserve">Statutory Accounting Principles (SAP))? </t>
  </si>
  <si>
    <t>24.</t>
  </si>
  <si>
    <t>25a.</t>
  </si>
  <si>
    <t>25b.</t>
  </si>
  <si>
    <t>PURE CAPTIVE ANNUAL REPORT</t>
  </si>
  <si>
    <t>(p.2, line 21 LAE) = (p.7,C7+C9 Direct LAE &amp; IBNR)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</si>
</sst>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lt;=9999999]###\-####;\(###\)\ ###\-####"/>
    <numFmt numFmtId="166" formatCode="mm/dd/yy;@"/>
  </numFmts>
  <fonts count="2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0"/>
      <color theme="1"/>
      <name val="Calibri"/>
      <family val="2"/>
      <scheme val="minor"/>
    </font>
    <font>
      <b/>
      <u/>
      <sz val="22"/>
      <color rgb="FFFF0000"/>
      <name val="Calibri"/>
      <family val="2"/>
      <scheme val="minor"/>
    </font>
    <font>
      <b/>
      <sz val="14"/>
      <color rgb="FFFF0000"/>
      <name val="Calibri"/>
      <family val="2"/>
      <scheme val="minor"/>
    </font>
    <font>
      <b/>
      <sz val="11"/>
      <color rgb="FFFF0000"/>
      <name val="Calibri"/>
      <family val="2"/>
      <scheme val="minor"/>
    </font>
    <font>
      <b/>
      <sz val="20"/>
      <color theme="9" tint="-0.249977111117893"/>
      <name val="Calibri"/>
      <family val="2"/>
      <scheme val="minor"/>
    </font>
    <font>
      <b/>
      <sz val="20"/>
      <color rgb="FFFF0000"/>
      <name val="Calibri"/>
      <family val="2"/>
      <scheme val="minor"/>
    </font>
    <font>
      <sz val="11"/>
      <color theme="9" tint="-0.249977111117893"/>
      <name val="Calibri"/>
      <family val="2"/>
      <scheme val="minor"/>
    </font>
    <font>
      <sz val="9"/>
      <color theme="1"/>
      <name val="Calibri"/>
      <family val="2"/>
      <scheme val="minor"/>
    </font>
    <font>
      <b/>
      <sz val="11"/>
      <color theme="9" tint="-0.249977111117893"/>
      <name val="Calibri"/>
      <family val="2"/>
      <scheme val="minor"/>
    </font>
    <font>
      <b/>
      <i/>
      <sz val="11"/>
      <color theme="1"/>
      <name val="Calibri"/>
      <family val="2"/>
      <scheme val="minor"/>
    </font>
    <font>
      <sz val="11"/>
      <name val="Calibri"/>
      <family val="2"/>
      <scheme val="minor"/>
    </font>
    <font>
      <b/>
      <sz val="9"/>
      <color theme="1"/>
      <name val="Calibri"/>
      <family val="2"/>
      <scheme val="minor"/>
    </font>
    <font>
      <i/>
      <sz val="11"/>
      <color theme="1"/>
      <name val="Calibri"/>
      <family val="2"/>
      <scheme val="minor"/>
    </font>
    <font>
      <sz val="8"/>
      <color rgb="FF000000"/>
      <name val="Tahoma"/>
      <family val="2"/>
    </font>
    <font>
      <b/>
      <sz val="9"/>
      <name val="Calibri"/>
      <family val="2"/>
      <scheme val="minor"/>
    </font>
    <font>
      <b/>
      <sz val="11"/>
      <name val="Calibri"/>
      <family val="2"/>
      <scheme val="minor"/>
    </font>
    <font>
      <b/>
      <sz val="11"/>
      <color indexed="10"/>
      <name val="Calibri"/>
      <family val="2"/>
      <scheme val="minor"/>
    </font>
    <font>
      <sz val="11"/>
      <color indexed="10"/>
      <name val="Calibri"/>
      <family val="2"/>
      <scheme val="minor"/>
    </font>
    <font>
      <b/>
      <u/>
      <sz val="11"/>
      <color indexed="10"/>
      <name val="Calibri"/>
      <family val="2"/>
      <scheme val="minor"/>
    </font>
    <font>
      <b/>
      <u/>
      <sz val="11"/>
      <name val="Calibri"/>
      <family val="2"/>
      <scheme val="minor"/>
    </font>
    <font>
      <i/>
      <sz val="11"/>
      <name val="Calibri"/>
      <family val="2"/>
      <scheme val="minor"/>
    </font>
    <font>
      <sz val="9"/>
      <name val="Calibri"/>
      <family val="2"/>
      <scheme val="minor"/>
    </font>
    <font>
      <u/>
      <sz val="11"/>
      <name val="Calibri"/>
      <family val="2"/>
      <scheme val="minor"/>
    </font>
    <font>
      <b/>
      <i/>
      <sz val="11"/>
      <name val="Calibri"/>
      <family val="2"/>
      <scheme val="minor"/>
    </font>
    <font>
      <b/>
      <u/>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157">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23"/>
      </bottom>
      <diagonal/>
    </border>
    <border>
      <left style="thin">
        <color indexed="64"/>
      </left>
      <right style="thin">
        <color indexed="64"/>
      </right>
      <top style="thin">
        <color indexed="64"/>
      </top>
      <bottom style="thin">
        <color indexed="23"/>
      </bottom>
      <diagonal/>
    </border>
    <border>
      <left style="thin">
        <color indexed="64"/>
      </left>
      <right/>
      <top style="thin">
        <color indexed="23"/>
      </top>
      <bottom style="thin">
        <color indexed="23"/>
      </bottom>
      <diagonal/>
    </border>
    <border>
      <left style="thin">
        <color indexed="64"/>
      </left>
      <right style="thin">
        <color indexed="64"/>
      </right>
      <top style="thin">
        <color indexed="23"/>
      </top>
      <bottom style="thin">
        <color indexed="23"/>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23"/>
      </top>
      <bottom style="thin">
        <color indexed="64"/>
      </bottom>
      <diagonal/>
    </border>
    <border>
      <left style="thin">
        <color indexed="64"/>
      </left>
      <right style="thin">
        <color indexed="64"/>
      </right>
      <top style="thin">
        <color indexed="23"/>
      </top>
      <bottom style="thin">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55"/>
      </bottom>
      <diagonal/>
    </border>
    <border>
      <left style="thin">
        <color indexed="64"/>
      </left>
      <right style="thin">
        <color indexed="64"/>
      </right>
      <top style="thin">
        <color indexed="64"/>
      </top>
      <bottom style="thin">
        <color indexed="55"/>
      </bottom>
      <diagonal/>
    </border>
    <border>
      <left style="thin">
        <color indexed="64"/>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23"/>
      </bottom>
      <diagonal/>
    </border>
    <border>
      <left style="thin">
        <color indexed="64"/>
      </left>
      <right style="thin">
        <color indexed="64"/>
      </right>
      <top/>
      <bottom style="thin">
        <color indexed="23"/>
      </bottom>
      <diagonal/>
    </border>
    <border>
      <left style="thin">
        <color indexed="64"/>
      </left>
      <right style="thin">
        <color indexed="64"/>
      </right>
      <top/>
      <bottom style="thin">
        <color indexed="55"/>
      </bottom>
      <diagonal/>
    </border>
    <border>
      <left style="thin">
        <color indexed="64"/>
      </left>
      <right style="thin">
        <color indexed="64"/>
      </right>
      <top style="hair">
        <color indexed="64"/>
      </top>
      <bottom style="thin">
        <color indexed="64"/>
      </bottom>
      <diagonal/>
    </border>
    <border>
      <left style="thin">
        <color indexed="64"/>
      </left>
      <right/>
      <top style="thin">
        <color indexed="55"/>
      </top>
      <bottom style="thin">
        <color indexed="23"/>
      </bottom>
      <diagonal/>
    </border>
    <border>
      <left style="thin">
        <color indexed="64"/>
      </left>
      <right style="thin">
        <color indexed="64"/>
      </right>
      <top style="thin">
        <color indexed="55"/>
      </top>
      <bottom style="thin">
        <color indexed="23"/>
      </bottom>
      <diagonal/>
    </border>
    <border>
      <left style="thin">
        <color indexed="64"/>
      </left>
      <right/>
      <top style="thin">
        <color indexed="23"/>
      </top>
      <bottom style="thin">
        <color indexed="55"/>
      </bottom>
      <diagonal/>
    </border>
    <border>
      <left style="thin">
        <color indexed="64"/>
      </left>
      <right style="thin">
        <color indexed="64"/>
      </right>
      <top style="thin">
        <color indexed="23"/>
      </top>
      <bottom style="thin">
        <color indexed="55"/>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55"/>
      </top>
      <bottom/>
      <diagonal/>
    </border>
    <border>
      <left style="thin">
        <color indexed="64"/>
      </left>
      <right style="thin">
        <color indexed="64"/>
      </right>
      <top style="thin">
        <color indexed="55"/>
      </top>
      <bottom/>
      <diagonal/>
    </border>
    <border>
      <left style="thin">
        <color indexed="64"/>
      </left>
      <right/>
      <top/>
      <bottom style="thin">
        <color indexed="55"/>
      </bottom>
      <diagonal/>
    </border>
    <border>
      <left/>
      <right style="thin">
        <color indexed="64"/>
      </right>
      <top style="thin">
        <color indexed="55"/>
      </top>
      <bottom style="thin">
        <color indexed="55"/>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thin">
        <color indexed="64"/>
      </left>
      <right/>
      <top/>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thick">
        <color indexed="64"/>
      </left>
      <right/>
      <top/>
      <bottom/>
      <diagonal/>
    </border>
    <border>
      <left style="thick">
        <color indexed="64"/>
      </left>
      <right style="thick">
        <color indexed="64"/>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ck">
        <color indexed="64"/>
      </right>
      <top/>
      <bottom style="medium">
        <color indexed="64"/>
      </bottom>
      <diagonal/>
    </border>
    <border>
      <left style="thick">
        <color indexed="64"/>
      </left>
      <right/>
      <top style="thin">
        <color indexed="64"/>
      </top>
      <bottom style="thick">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style="thin">
        <color indexed="64"/>
      </right>
      <top/>
      <bottom style="thin">
        <color indexed="55"/>
      </bottom>
      <diagonal/>
    </border>
    <border>
      <left style="thick">
        <color indexed="64"/>
      </left>
      <right style="thin">
        <color indexed="64"/>
      </right>
      <top style="thick">
        <color indexed="64"/>
      </top>
      <bottom style="thin">
        <color indexed="55"/>
      </bottom>
      <diagonal/>
    </border>
    <border>
      <left/>
      <right style="thick">
        <color indexed="64"/>
      </right>
      <top style="thick">
        <color indexed="64"/>
      </top>
      <bottom style="thin">
        <color indexed="55"/>
      </bottom>
      <diagonal/>
    </border>
    <border>
      <left style="thick">
        <color indexed="64"/>
      </left>
      <right style="thick">
        <color indexed="64"/>
      </right>
      <top style="thick">
        <color indexed="64"/>
      </top>
      <bottom style="thin">
        <color indexed="55"/>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thin">
        <color indexed="55"/>
      </top>
      <bottom style="thin">
        <color indexed="55"/>
      </bottom>
      <diagonal/>
    </border>
    <border>
      <left/>
      <right style="thick">
        <color indexed="64"/>
      </right>
      <top style="thin">
        <color indexed="55"/>
      </top>
      <bottom style="thin">
        <color indexed="55"/>
      </bottom>
      <diagonal/>
    </border>
    <border>
      <left style="thick">
        <color indexed="64"/>
      </left>
      <right style="thick">
        <color indexed="64"/>
      </right>
      <top style="thin">
        <color indexed="55"/>
      </top>
      <bottom style="thin">
        <color indexed="55"/>
      </bottom>
      <diagonal/>
    </border>
    <border>
      <left style="thick">
        <color indexed="64"/>
      </left>
      <right style="thin">
        <color indexed="64"/>
      </right>
      <top style="thin">
        <color indexed="55"/>
      </top>
      <bottom style="thin">
        <color indexed="23"/>
      </bottom>
      <diagonal/>
    </border>
    <border>
      <left/>
      <right style="thick">
        <color indexed="64"/>
      </right>
      <top style="thin">
        <color indexed="55"/>
      </top>
      <bottom style="thin">
        <color indexed="23"/>
      </bottom>
      <diagonal/>
    </border>
    <border>
      <left style="thick">
        <color indexed="64"/>
      </left>
      <right style="thick">
        <color indexed="64"/>
      </right>
      <top style="thin">
        <color indexed="55"/>
      </top>
      <bottom style="thin">
        <color indexed="23"/>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thin">
        <color indexed="64"/>
      </right>
      <top style="thin">
        <color indexed="23"/>
      </top>
      <bottom style="thin">
        <color indexed="23"/>
      </bottom>
      <diagonal/>
    </border>
    <border>
      <left/>
      <right style="thick">
        <color indexed="64"/>
      </right>
      <top style="thin">
        <color indexed="23"/>
      </top>
      <bottom style="thin">
        <color indexed="23"/>
      </bottom>
      <diagonal/>
    </border>
    <border>
      <left style="thick">
        <color indexed="64"/>
      </left>
      <right style="thick">
        <color indexed="64"/>
      </right>
      <top style="thin">
        <color indexed="23"/>
      </top>
      <bottom style="thin">
        <color indexed="23"/>
      </bottom>
      <diagonal/>
    </border>
    <border>
      <left style="thin">
        <color indexed="64"/>
      </left>
      <right style="thick">
        <color indexed="64"/>
      </right>
      <top style="thin">
        <color indexed="23"/>
      </top>
      <bottom style="thin">
        <color indexed="23"/>
      </bottom>
      <diagonal/>
    </border>
    <border>
      <left style="thick">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style="thick">
        <color indexed="64"/>
      </left>
      <right style="thin">
        <color indexed="64"/>
      </right>
      <top style="thin">
        <color indexed="23"/>
      </top>
      <bottom/>
      <diagonal/>
    </border>
    <border>
      <left style="thin">
        <color indexed="64"/>
      </left>
      <right style="thick">
        <color indexed="64"/>
      </right>
      <top style="thin">
        <color indexed="23"/>
      </top>
      <bottom/>
      <diagonal/>
    </border>
    <border>
      <left style="thick">
        <color indexed="64"/>
      </left>
      <right style="thick">
        <color indexed="64"/>
      </right>
      <top style="thin">
        <color indexed="23"/>
      </top>
      <bottom/>
      <diagonal/>
    </border>
    <border>
      <left style="thick">
        <color indexed="64"/>
      </left>
      <right style="thick">
        <color indexed="64"/>
      </right>
      <top style="thin">
        <color indexed="55"/>
      </top>
      <bottom/>
      <diagonal/>
    </border>
    <border>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ck">
        <color indexed="64"/>
      </right>
      <top style="thin">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diagonal/>
    </border>
    <border>
      <left style="thin">
        <color indexed="64"/>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ck">
        <color indexed="64"/>
      </top>
      <bottom style="thin">
        <color indexed="55"/>
      </bottom>
      <diagonal/>
    </border>
    <border>
      <left style="thick">
        <color indexed="64"/>
      </left>
      <right/>
      <top style="thin">
        <color indexed="55"/>
      </top>
      <bottom style="thin">
        <color indexed="55"/>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55"/>
      </top>
      <bottom style="thin">
        <color indexed="55"/>
      </bottom>
      <diagonal/>
    </border>
    <border>
      <left style="thick">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ck">
        <color indexed="64"/>
      </left>
      <right style="thin">
        <color indexed="64"/>
      </right>
      <top style="thin">
        <color indexed="55"/>
      </top>
      <bottom style="thick">
        <color indexed="64"/>
      </bottom>
      <diagonal/>
    </border>
    <border>
      <left style="thin">
        <color indexed="64"/>
      </left>
      <right style="thick">
        <color indexed="64"/>
      </right>
      <top style="thin">
        <color indexed="55"/>
      </top>
      <bottom style="thick">
        <color indexed="64"/>
      </bottom>
      <diagonal/>
    </border>
    <border>
      <left style="thick">
        <color indexed="64"/>
      </left>
      <right/>
      <top style="thin">
        <color indexed="55"/>
      </top>
      <bottom style="thick">
        <color indexed="64"/>
      </bottom>
      <diagonal/>
    </border>
    <border>
      <left style="thick">
        <color indexed="64"/>
      </left>
      <right style="thick">
        <color indexed="64"/>
      </right>
      <top style="thin">
        <color indexed="55"/>
      </top>
      <bottom style="thick">
        <color indexed="64"/>
      </bottom>
      <diagonal/>
    </border>
    <border>
      <left style="thick">
        <color indexed="64"/>
      </left>
      <right/>
      <top/>
      <bottom style="double">
        <color indexed="64"/>
      </bottom>
      <diagonal/>
    </border>
    <border>
      <left/>
      <right/>
      <top style="double">
        <color indexed="64"/>
      </top>
      <bottom/>
      <diagonal/>
    </border>
    <border>
      <left style="thick">
        <color indexed="64"/>
      </left>
      <right/>
      <top style="thick">
        <color indexed="64"/>
      </top>
      <bottom style="thin">
        <color indexed="55"/>
      </bottom>
      <diagonal/>
    </border>
    <border>
      <left style="thick">
        <color indexed="64"/>
      </left>
      <right/>
      <top style="thick">
        <color indexed="64"/>
      </top>
      <bottom style="thin">
        <color indexed="23"/>
      </bottom>
      <diagonal/>
    </border>
    <border>
      <left style="thin">
        <color indexed="64"/>
      </left>
      <right style="thick">
        <color indexed="64"/>
      </right>
      <top style="thick">
        <color indexed="64"/>
      </top>
      <bottom style="thin">
        <color indexed="23"/>
      </bottom>
      <diagonal/>
    </border>
    <border>
      <left style="thick">
        <color indexed="64"/>
      </left>
      <right/>
      <top style="thin">
        <color indexed="23"/>
      </top>
      <bottom style="thin">
        <color indexed="23"/>
      </bottom>
      <diagonal/>
    </border>
    <border>
      <left style="thick">
        <color indexed="64"/>
      </left>
      <right/>
      <top style="thin">
        <color indexed="55"/>
      </top>
      <bottom style="thin">
        <color indexed="23"/>
      </bottom>
      <diagonal/>
    </border>
    <border>
      <left style="thick">
        <color indexed="64"/>
      </left>
      <right/>
      <top style="hair">
        <color indexed="64"/>
      </top>
      <bottom style="thin">
        <color indexed="64"/>
      </bottom>
      <diagonal/>
    </border>
    <border>
      <left style="thick">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ck">
        <color indexed="64"/>
      </right>
      <top/>
      <bottom style="hair">
        <color indexed="64"/>
      </bottom>
      <diagonal/>
    </border>
    <border>
      <left style="thick">
        <color indexed="64"/>
      </left>
      <right style="thin">
        <color indexed="64"/>
      </right>
      <top style="thin">
        <color indexed="23"/>
      </top>
      <bottom style="thick">
        <color indexed="64"/>
      </bottom>
      <diagonal/>
    </border>
    <border>
      <left style="thin">
        <color indexed="64"/>
      </left>
      <right style="thick">
        <color indexed="64"/>
      </right>
      <top style="thin">
        <color indexed="23"/>
      </top>
      <bottom style="thick">
        <color indexed="64"/>
      </bottom>
      <diagonal/>
    </border>
    <border>
      <left style="thick">
        <color indexed="64"/>
      </left>
      <right/>
      <top style="thin">
        <color indexed="23"/>
      </top>
      <bottom style="thick">
        <color indexed="64"/>
      </bottom>
      <diagonal/>
    </border>
    <border>
      <left style="thick">
        <color indexed="64"/>
      </left>
      <right style="thick">
        <color indexed="64"/>
      </right>
      <top style="thin">
        <color indexed="23"/>
      </top>
      <bottom style="thick">
        <color indexed="64"/>
      </bottom>
      <diagonal/>
    </border>
    <border>
      <left style="thick">
        <color indexed="64"/>
      </left>
      <right/>
      <top style="thick">
        <color indexed="64"/>
      </top>
      <bottom style="hair">
        <color indexed="64"/>
      </bottom>
      <diagonal/>
    </border>
    <border>
      <left/>
      <right/>
      <top style="thin">
        <color indexed="55"/>
      </top>
      <bottom style="thin">
        <color indexed="55"/>
      </bottom>
      <diagonal/>
    </border>
    <border>
      <left style="thick">
        <color indexed="64"/>
      </left>
      <right/>
      <top style="hair">
        <color indexed="64"/>
      </top>
      <bottom style="thick">
        <color indexed="64"/>
      </bottom>
      <diagonal/>
    </border>
    <border>
      <left/>
      <right style="thick">
        <color indexed="64"/>
      </right>
      <top/>
      <bottom style="double">
        <color indexed="64"/>
      </bottom>
      <diagonal/>
    </border>
    <border>
      <left/>
      <right/>
      <top style="thick">
        <color indexed="64"/>
      </top>
      <bottom style="thin">
        <color indexed="55"/>
      </bottom>
      <diagonal/>
    </border>
    <border>
      <left/>
      <right/>
      <top style="thin">
        <color indexed="55"/>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n">
        <color indexed="55"/>
      </top>
      <bottom style="medium">
        <color indexed="64"/>
      </bottom>
      <diagonal/>
    </border>
    <border>
      <left style="thick">
        <color indexed="64"/>
      </left>
      <right style="thick">
        <color indexed="64"/>
      </right>
      <top style="medium">
        <color indexed="64"/>
      </top>
      <bottom style="double">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 fillId="0" borderId="0"/>
  </cellStyleXfs>
  <cellXfs count="540">
    <xf numFmtId="0" fontId="0" fillId="0" borderId="0" xfId="0"/>
    <xf numFmtId="0" fontId="3" fillId="0" borderId="0" xfId="0" applyFont="1" applyAlignment="1">
      <alignment horizontal="center"/>
    </xf>
    <xf numFmtId="0" fontId="3" fillId="0" borderId="0" xfId="0" applyFont="1"/>
    <xf numFmtId="0" fontId="0" fillId="0" borderId="0" xfId="0" applyAlignment="1">
      <alignment horizontal="center"/>
    </xf>
    <xf numFmtId="0" fontId="0" fillId="0" borderId="0" xfId="0" applyAlignment="1" applyProtection="1">
      <alignment horizontal="center"/>
      <protection locked="0"/>
    </xf>
    <xf numFmtId="49" fontId="0" fillId="0" borderId="0" xfId="0" applyNumberFormat="1" applyAlignment="1">
      <alignment horizontal="center"/>
    </xf>
    <xf numFmtId="43" fontId="19" fillId="0" borderId="0" xfId="0" applyNumberFormat="1" applyFont="1"/>
    <xf numFmtId="164" fontId="19" fillId="0" borderId="0" xfId="0" applyNumberFormat="1" applyFont="1" applyAlignment="1">
      <alignment horizontal="center"/>
    </xf>
    <xf numFmtId="43" fontId="19" fillId="0" borderId="0" xfId="0" applyNumberFormat="1" applyFont="1" applyAlignment="1">
      <alignment horizontal="center"/>
    </xf>
    <xf numFmtId="49" fontId="19" fillId="0" borderId="0" xfId="0" applyNumberFormat="1" applyFont="1" applyAlignment="1">
      <alignment horizontal="center"/>
    </xf>
    <xf numFmtId="0" fontId="19" fillId="0" borderId="0" xfId="0" applyFont="1"/>
    <xf numFmtId="0" fontId="23" fillId="0" borderId="0" xfId="0" applyFont="1" applyAlignment="1">
      <alignment horizontal="center"/>
    </xf>
    <xf numFmtId="37" fontId="0" fillId="0" borderId="14" xfId="0" applyNumberFormat="1" applyBorder="1" applyAlignment="1" applyProtection="1">
      <alignment horizontal="right"/>
      <protection locked="0"/>
    </xf>
    <xf numFmtId="37" fontId="0" fillId="0" borderId="15" xfId="0" applyNumberFormat="1" applyBorder="1" applyAlignment="1" applyProtection="1">
      <alignment horizontal="right"/>
      <protection locked="0"/>
    </xf>
    <xf numFmtId="37" fontId="0" fillId="0" borderId="16" xfId="0" applyNumberFormat="1" applyBorder="1" applyAlignment="1" applyProtection="1">
      <alignment horizontal="right"/>
      <protection locked="0"/>
    </xf>
    <xf numFmtId="37" fontId="0" fillId="0" borderId="20" xfId="0" applyNumberFormat="1" applyBorder="1" applyAlignment="1" applyProtection="1">
      <alignment horizontal="right"/>
      <protection locked="0"/>
    </xf>
    <xf numFmtId="37" fontId="0" fillId="0" borderId="21" xfId="0" applyNumberFormat="1" applyBorder="1" applyAlignment="1" applyProtection="1">
      <alignment horizontal="right"/>
      <protection locked="0"/>
    </xf>
    <xf numFmtId="37" fontId="0" fillId="0" borderId="13" xfId="0" applyNumberFormat="1" applyBorder="1" applyAlignment="1" applyProtection="1">
      <alignment horizontal="right"/>
      <protection locked="0"/>
    </xf>
    <xf numFmtId="37" fontId="14" fillId="0" borderId="13" xfId="0" applyNumberFormat="1" applyFont="1" applyBorder="1" applyAlignment="1" applyProtection="1">
      <alignment horizontal="right"/>
      <protection locked="0"/>
    </xf>
    <xf numFmtId="37" fontId="14" fillId="0" borderId="15" xfId="0" applyNumberFormat="1" applyFont="1" applyBorder="1" applyAlignment="1" applyProtection="1">
      <alignment horizontal="right"/>
      <protection locked="0"/>
    </xf>
    <xf numFmtId="37" fontId="0" fillId="0" borderId="32" xfId="0" applyNumberFormat="1" applyBorder="1" applyAlignment="1" applyProtection="1">
      <alignment horizontal="right"/>
      <protection locked="0"/>
    </xf>
    <xf numFmtId="37" fontId="0" fillId="0" borderId="33" xfId="0" applyNumberFormat="1" applyBorder="1" applyAlignment="1" applyProtection="1">
      <alignment horizontal="right"/>
      <protection locked="0"/>
    </xf>
    <xf numFmtId="37" fontId="0" fillId="0" borderId="32" xfId="0" quotePrefix="1" applyNumberFormat="1" applyBorder="1" applyAlignment="1" applyProtection="1">
      <alignment horizontal="right"/>
      <protection locked="0"/>
    </xf>
    <xf numFmtId="37" fontId="0" fillId="0" borderId="34" xfId="0" applyNumberFormat="1" applyBorder="1" applyAlignment="1" applyProtection="1">
      <alignment horizontal="right"/>
      <protection locked="0"/>
    </xf>
    <xf numFmtId="37" fontId="0" fillId="0" borderId="35" xfId="0" applyNumberFormat="1" applyBorder="1" applyAlignment="1" applyProtection="1">
      <alignment horizontal="right"/>
      <protection locked="0"/>
    </xf>
    <xf numFmtId="37" fontId="0" fillId="0" borderId="38" xfId="0" applyNumberFormat="1" applyBorder="1" applyAlignment="1" applyProtection="1">
      <alignment horizontal="right"/>
      <protection locked="0"/>
    </xf>
    <xf numFmtId="37" fontId="0" fillId="0" borderId="39" xfId="0" applyNumberFormat="1" applyBorder="1" applyAlignment="1" applyProtection="1">
      <alignment horizontal="right"/>
      <protection locked="0"/>
    </xf>
    <xf numFmtId="37" fontId="0" fillId="0" borderId="40" xfId="0" applyNumberFormat="1" applyBorder="1" applyAlignment="1" applyProtection="1">
      <alignment horizontal="right"/>
      <protection locked="0"/>
    </xf>
    <xf numFmtId="37" fontId="0" fillId="0" borderId="8" xfId="0" applyNumberFormat="1" applyBorder="1" applyAlignment="1" applyProtection="1">
      <alignment horizontal="right"/>
      <protection locked="0"/>
    </xf>
    <xf numFmtId="37" fontId="0" fillId="0" borderId="30" xfId="0" applyNumberFormat="1" applyBorder="1" applyAlignment="1" applyProtection="1">
      <alignment horizontal="right"/>
      <protection locked="0"/>
    </xf>
    <xf numFmtId="37" fontId="0" fillId="0" borderId="31" xfId="0" applyNumberFormat="1" applyBorder="1" applyAlignment="1" applyProtection="1">
      <alignment horizontal="right"/>
      <protection locked="0"/>
    </xf>
    <xf numFmtId="37" fontId="0" fillId="0" borderId="42" xfId="0" applyNumberFormat="1" applyBorder="1" applyAlignment="1" applyProtection="1">
      <alignment horizontal="right"/>
      <protection locked="0"/>
    </xf>
    <xf numFmtId="37" fontId="0" fillId="0" borderId="43" xfId="0" applyNumberFormat="1" applyBorder="1" applyAlignment="1" applyProtection="1">
      <alignment horizontal="right"/>
      <protection locked="0"/>
    </xf>
    <xf numFmtId="37" fontId="0" fillId="0" borderId="44" xfId="0" applyNumberFormat="1" applyBorder="1" applyAlignment="1" applyProtection="1">
      <alignment horizontal="right"/>
      <protection locked="0"/>
    </xf>
    <xf numFmtId="37" fontId="0" fillId="0" borderId="45" xfId="0" applyNumberFormat="1" applyBorder="1" applyAlignment="1" applyProtection="1">
      <alignment horizontal="right"/>
      <protection locked="0"/>
    </xf>
    <xf numFmtId="37" fontId="0" fillId="0" borderId="31" xfId="0" applyNumberFormat="1" applyBorder="1" applyProtection="1">
      <protection locked="0"/>
    </xf>
    <xf numFmtId="37" fontId="0" fillId="0" borderId="49" xfId="0" applyNumberFormat="1" applyBorder="1" applyProtection="1">
      <protection locked="0"/>
    </xf>
    <xf numFmtId="37" fontId="0" fillId="0" borderId="50" xfId="0" applyNumberFormat="1" applyBorder="1" applyProtection="1">
      <protection locked="0"/>
    </xf>
    <xf numFmtId="37" fontId="0" fillId="0" borderId="33" xfId="0" applyNumberFormat="1" applyBorder="1" applyProtection="1">
      <protection locked="0"/>
    </xf>
    <xf numFmtId="37" fontId="0" fillId="0" borderId="52" xfId="0" applyNumberFormat="1" applyBorder="1" applyProtection="1">
      <protection locked="0"/>
    </xf>
    <xf numFmtId="37" fontId="0" fillId="0" borderId="32" xfId="0" applyNumberFormat="1" applyBorder="1" applyProtection="1">
      <protection locked="0"/>
    </xf>
    <xf numFmtId="3" fontId="14" fillId="0" borderId="1" xfId="0" applyNumberFormat="1" applyFont="1" applyBorder="1" applyAlignment="1" applyProtection="1">
      <alignment horizontal="center"/>
      <protection locked="0"/>
    </xf>
    <xf numFmtId="0" fontId="2" fillId="0" borderId="1" xfId="0" applyFont="1" applyBorder="1" applyAlignment="1" applyProtection="1">
      <alignment horizontal="center"/>
      <protection locked="0"/>
    </xf>
    <xf numFmtId="37" fontId="0" fillId="0" borderId="76" xfId="0" applyNumberFormat="1" applyBorder="1" applyAlignment="1" applyProtection="1">
      <alignment horizontal="right"/>
      <protection locked="0"/>
    </xf>
    <xf numFmtId="37" fontId="0" fillId="0" borderId="77" xfId="0" applyNumberFormat="1" applyBorder="1" applyAlignment="1" applyProtection="1">
      <alignment horizontal="right"/>
      <protection locked="0"/>
    </xf>
    <xf numFmtId="37" fontId="0" fillId="0" borderId="78" xfId="0" applyNumberFormat="1" applyBorder="1" applyAlignment="1" applyProtection="1">
      <alignment horizontal="right"/>
      <protection locked="0"/>
    </xf>
    <xf numFmtId="37" fontId="0" fillId="0" borderId="79" xfId="0" applyNumberFormat="1" applyBorder="1" applyAlignment="1" applyProtection="1">
      <alignment horizontal="right"/>
      <protection locked="0"/>
    </xf>
    <xf numFmtId="37" fontId="0" fillId="0" borderId="80" xfId="0" applyNumberFormat="1" applyBorder="1" applyAlignment="1" applyProtection="1">
      <alignment horizontal="right"/>
      <protection locked="0"/>
    </xf>
    <xf numFmtId="37" fontId="0" fillId="0" borderId="81" xfId="0" applyNumberFormat="1" applyBorder="1" applyAlignment="1" applyProtection="1">
      <alignment horizontal="right"/>
      <protection locked="0"/>
    </xf>
    <xf numFmtId="37" fontId="0" fillId="0" borderId="84" xfId="0" applyNumberFormat="1" applyBorder="1" applyAlignment="1" applyProtection="1">
      <alignment horizontal="right"/>
      <protection locked="0"/>
    </xf>
    <xf numFmtId="37" fontId="0" fillId="0" borderId="85" xfId="0" applyNumberFormat="1" applyBorder="1" applyAlignment="1" applyProtection="1">
      <alignment horizontal="right"/>
      <protection locked="0"/>
    </xf>
    <xf numFmtId="37" fontId="0" fillId="0" borderId="86" xfId="0" applyNumberFormat="1" applyBorder="1" applyAlignment="1" applyProtection="1">
      <alignment horizontal="right"/>
      <protection locked="0"/>
    </xf>
    <xf numFmtId="37" fontId="0" fillId="0" borderId="87" xfId="0" applyNumberFormat="1" applyBorder="1" applyAlignment="1" applyProtection="1">
      <alignment horizontal="right"/>
      <protection locked="0"/>
    </xf>
    <xf numFmtId="37" fontId="0" fillId="0" borderId="91" xfId="0" applyNumberFormat="1" applyBorder="1" applyAlignment="1" applyProtection="1">
      <alignment horizontal="right"/>
      <protection locked="0"/>
    </xf>
    <xf numFmtId="37" fontId="0" fillId="0" borderId="92" xfId="0" applyNumberFormat="1" applyBorder="1" applyAlignment="1" applyProtection="1">
      <alignment horizontal="right"/>
      <protection locked="0"/>
    </xf>
    <xf numFmtId="37" fontId="0" fillId="0" borderId="93" xfId="0" applyNumberFormat="1" applyBorder="1" applyAlignment="1" applyProtection="1">
      <alignment horizontal="right"/>
      <protection locked="0"/>
    </xf>
    <xf numFmtId="0" fontId="0" fillId="0" borderId="118" xfId="0" applyBorder="1" applyAlignment="1" applyProtection="1">
      <alignment wrapText="1"/>
      <protection locked="0"/>
    </xf>
    <xf numFmtId="49" fontId="0" fillId="0" borderId="27" xfId="0" applyNumberFormat="1" applyBorder="1" applyAlignment="1" applyProtection="1">
      <alignment horizontal="center"/>
      <protection locked="0"/>
    </xf>
    <xf numFmtId="0" fontId="0" fillId="0" borderId="119" xfId="0" applyBorder="1" applyAlignment="1" applyProtection="1">
      <alignment horizontal="center"/>
      <protection locked="0"/>
    </xf>
    <xf numFmtId="37" fontId="0" fillId="0" borderId="117" xfId="0" applyNumberFormat="1" applyBorder="1" applyAlignment="1" applyProtection="1">
      <alignment horizontal="right"/>
      <protection locked="0"/>
    </xf>
    <xf numFmtId="37" fontId="0" fillId="0" borderId="114" xfId="0" applyNumberFormat="1" applyBorder="1" applyAlignment="1" applyProtection="1">
      <alignment horizontal="right"/>
      <protection locked="0"/>
    </xf>
    <xf numFmtId="37" fontId="0" fillId="0" borderId="78" xfId="0" applyNumberFormat="1" applyBorder="1" applyAlignment="1" applyProtection="1">
      <alignment horizontal="center"/>
      <protection locked="0"/>
    </xf>
    <xf numFmtId="0" fontId="0" fillId="0" borderId="74" xfId="0" applyBorder="1" applyAlignment="1" applyProtection="1">
      <alignment wrapText="1"/>
      <protection locked="0"/>
    </xf>
    <xf numFmtId="49" fontId="0" fillId="0" borderId="11" xfId="0" applyNumberFormat="1" applyBorder="1" applyAlignment="1" applyProtection="1">
      <alignment horizontal="center"/>
      <protection locked="0"/>
    </xf>
    <xf numFmtId="0" fontId="0" fillId="0" borderId="75" xfId="0" applyBorder="1" applyAlignment="1" applyProtection="1">
      <alignment horizontal="center"/>
      <protection locked="0"/>
    </xf>
    <xf numFmtId="37" fontId="0" fillId="0" borderId="114" xfId="0" applyNumberFormat="1" applyBorder="1" applyAlignment="1" applyProtection="1">
      <alignment horizontal="center"/>
      <protection locked="0"/>
    </xf>
    <xf numFmtId="0" fontId="0" fillId="0" borderId="120" xfId="0" applyBorder="1" applyAlignment="1" applyProtection="1">
      <alignment wrapText="1"/>
      <protection locked="0"/>
    </xf>
    <xf numFmtId="49" fontId="0" fillId="0" borderId="19" xfId="0" applyNumberFormat="1" applyBorder="1" applyAlignment="1" applyProtection="1">
      <alignment horizontal="center"/>
      <protection locked="0"/>
    </xf>
    <xf numFmtId="0" fontId="0" fillId="0" borderId="121" xfId="0" applyBorder="1" applyAlignment="1" applyProtection="1">
      <alignment horizontal="center"/>
      <protection locked="0"/>
    </xf>
    <xf numFmtId="49" fontId="0" fillId="0" borderId="36" xfId="0" applyNumberFormat="1" applyBorder="1" applyAlignment="1" applyProtection="1">
      <alignment horizontal="center"/>
      <protection locked="0"/>
    </xf>
    <xf numFmtId="49" fontId="0" fillId="0" borderId="37" xfId="0" applyNumberFormat="1" applyBorder="1" applyAlignment="1" applyProtection="1">
      <alignment horizontal="center"/>
      <protection locked="0"/>
    </xf>
    <xf numFmtId="0" fontId="0" fillId="0" borderId="122" xfId="0" applyBorder="1" applyAlignment="1" applyProtection="1">
      <alignment wrapText="1"/>
      <protection locked="0"/>
    </xf>
    <xf numFmtId="49" fontId="0" fillId="0" borderId="123" xfId="0" applyNumberFormat="1" applyBorder="1" applyAlignment="1" applyProtection="1">
      <alignment horizontal="center"/>
      <protection locked="0"/>
    </xf>
    <xf numFmtId="0" fontId="0" fillId="0" borderId="124" xfId="0" applyBorder="1" applyAlignment="1" applyProtection="1">
      <alignment horizontal="center"/>
      <protection locked="0"/>
    </xf>
    <xf numFmtId="37" fontId="0" fillId="0" borderId="125" xfId="0" applyNumberFormat="1" applyBorder="1" applyAlignment="1" applyProtection="1">
      <alignment horizontal="right"/>
      <protection locked="0"/>
    </xf>
    <xf numFmtId="37" fontId="0" fillId="0" borderId="126" xfId="0" applyNumberFormat="1" applyBorder="1" applyAlignment="1" applyProtection="1">
      <alignment horizontal="right"/>
      <protection locked="0"/>
    </xf>
    <xf numFmtId="37" fontId="0" fillId="0" borderId="127" xfId="0" applyNumberFormat="1" applyBorder="1" applyAlignment="1" applyProtection="1">
      <alignment horizontal="right"/>
      <protection locked="0"/>
    </xf>
    <xf numFmtId="37" fontId="0" fillId="0" borderId="128" xfId="0" applyNumberFormat="1" applyBorder="1" applyAlignment="1" applyProtection="1">
      <alignment horizontal="right"/>
      <protection locked="0"/>
    </xf>
    <xf numFmtId="37" fontId="0" fillId="0" borderId="134" xfId="0" applyNumberFormat="1" applyBorder="1" applyAlignment="1" applyProtection="1">
      <alignment horizontal="right"/>
      <protection locked="0"/>
    </xf>
    <xf numFmtId="37" fontId="0" fillId="0" borderId="135" xfId="0" applyNumberFormat="1" applyBorder="1" applyAlignment="1" applyProtection="1">
      <alignment horizontal="right"/>
      <protection locked="0"/>
    </xf>
    <xf numFmtId="37" fontId="0" fillId="0" borderId="134" xfId="0" applyNumberFormat="1" applyBorder="1" applyAlignment="1" applyProtection="1">
      <alignment horizontal="center"/>
      <protection locked="0"/>
    </xf>
    <xf numFmtId="37" fontId="0" fillId="0" borderId="86" xfId="0" applyNumberFormat="1" applyBorder="1" applyAlignment="1" applyProtection="1">
      <alignment horizontal="center"/>
      <protection locked="0"/>
    </xf>
    <xf numFmtId="0" fontId="0" fillId="0" borderId="136" xfId="0" applyBorder="1" applyAlignment="1" applyProtection="1">
      <alignment wrapText="1"/>
      <protection locked="0"/>
    </xf>
    <xf numFmtId="49" fontId="0" fillId="0" borderId="41" xfId="0" applyNumberFormat="1" applyBorder="1" applyAlignment="1" applyProtection="1">
      <alignment horizontal="center"/>
      <protection locked="0"/>
    </xf>
    <xf numFmtId="0" fontId="0" fillId="0" borderId="137" xfId="0" applyBorder="1" applyAlignment="1" applyProtection="1">
      <alignment wrapText="1"/>
      <protection locked="0"/>
    </xf>
    <xf numFmtId="49" fontId="0" fillId="0" borderId="138" xfId="0" applyNumberFormat="1" applyBorder="1" applyAlignment="1" applyProtection="1">
      <alignment horizontal="center"/>
      <protection locked="0"/>
    </xf>
    <xf numFmtId="0" fontId="0" fillId="0" borderId="139" xfId="0" applyBorder="1" applyAlignment="1" applyProtection="1">
      <alignment horizontal="center"/>
      <protection locked="0"/>
    </xf>
    <xf numFmtId="37" fontId="0" fillId="0" borderId="140" xfId="0" applyNumberFormat="1" applyBorder="1" applyAlignment="1" applyProtection="1">
      <alignment horizontal="right"/>
      <protection locked="0"/>
    </xf>
    <xf numFmtId="37" fontId="0" fillId="0" borderId="141" xfId="0" applyNumberFormat="1" applyBorder="1" applyAlignment="1" applyProtection="1">
      <alignment horizontal="right"/>
      <protection locked="0"/>
    </xf>
    <xf numFmtId="37" fontId="0" fillId="0" borderId="142" xfId="0" applyNumberFormat="1" applyBorder="1" applyAlignment="1" applyProtection="1">
      <alignment horizontal="right"/>
      <protection locked="0"/>
    </xf>
    <xf numFmtId="37" fontId="0" fillId="0" borderId="143" xfId="0" applyNumberFormat="1" applyBorder="1" applyAlignment="1" applyProtection="1">
      <alignment horizontal="right"/>
      <protection locked="0"/>
    </xf>
    <xf numFmtId="37" fontId="0" fillId="0" borderId="145" xfId="0" applyNumberFormat="1" applyBorder="1" applyAlignment="1" applyProtection="1">
      <alignment horizontal="right"/>
      <protection locked="0"/>
    </xf>
    <xf numFmtId="37" fontId="0" fillId="0" borderId="66" xfId="0" applyNumberFormat="1" applyBorder="1" applyAlignment="1" applyProtection="1">
      <alignment horizontal="right"/>
      <protection locked="0"/>
    </xf>
    <xf numFmtId="37" fontId="0" fillId="0" borderId="100" xfId="0" applyNumberFormat="1" applyBorder="1" applyAlignment="1" applyProtection="1">
      <alignment horizontal="right"/>
      <protection locked="0"/>
    </xf>
    <xf numFmtId="37" fontId="0" fillId="0" borderId="149" xfId="0" applyNumberFormat="1" applyBorder="1" applyAlignment="1" applyProtection="1">
      <alignment horizontal="right"/>
      <protection locked="0"/>
    </xf>
    <xf numFmtId="37" fontId="0" fillId="0" borderId="78" xfId="0" applyNumberFormat="1" applyBorder="1" applyProtection="1">
      <protection locked="0"/>
    </xf>
    <xf numFmtId="37" fontId="0" fillId="0" borderId="128" xfId="0" applyNumberFormat="1" applyBorder="1" applyProtection="1">
      <protection locked="0"/>
    </xf>
    <xf numFmtId="0" fontId="0" fillId="0" borderId="78" xfId="0" applyBorder="1" applyProtection="1">
      <protection locked="0"/>
    </xf>
    <xf numFmtId="49" fontId="0" fillId="0" borderId="145" xfId="0" applyNumberFormat="1" applyBorder="1" applyAlignment="1" applyProtection="1">
      <alignment horizontal="center"/>
      <protection locked="0"/>
    </xf>
    <xf numFmtId="38" fontId="0" fillId="0" borderId="78" xfId="0" applyNumberFormat="1" applyBorder="1" applyProtection="1">
      <protection locked="0"/>
    </xf>
    <xf numFmtId="0" fontId="0" fillId="0" borderId="145" xfId="0" applyBorder="1" applyAlignment="1" applyProtection="1">
      <alignment horizontal="center"/>
      <protection locked="0"/>
    </xf>
    <xf numFmtId="0" fontId="0" fillId="0" borderId="78" xfId="0" applyBorder="1" applyAlignment="1" applyProtection="1">
      <alignment horizontal="center"/>
      <protection locked="0"/>
    </xf>
    <xf numFmtId="49" fontId="0" fillId="0" borderId="78" xfId="0" applyNumberFormat="1" applyBorder="1" applyAlignment="1" applyProtection="1">
      <alignment horizontal="center"/>
      <protection locked="0"/>
    </xf>
    <xf numFmtId="49" fontId="0" fillId="0" borderId="78" xfId="0" applyNumberFormat="1" applyBorder="1" applyProtection="1">
      <protection locked="0"/>
    </xf>
    <xf numFmtId="0" fontId="5" fillId="2" borderId="0" xfId="1" applyFont="1" applyFill="1" applyAlignment="1">
      <alignment horizontal="centerContinuous"/>
    </xf>
    <xf numFmtId="0" fontId="0" fillId="2" borderId="0" xfId="0" applyFill="1" applyAlignment="1">
      <alignment horizontal="centerContinuous"/>
    </xf>
    <xf numFmtId="0" fontId="6" fillId="2" borderId="0" xfId="1" applyFont="1" applyFill="1" applyAlignment="1">
      <alignment horizontal="centerContinuous"/>
    </xf>
    <xf numFmtId="0" fontId="7" fillId="2" borderId="0" xfId="1" applyFont="1" applyFill="1" applyAlignment="1">
      <alignment horizontal="centerContinuous"/>
    </xf>
    <xf numFmtId="0" fontId="22" fillId="0" borderId="0" xfId="0" applyFont="1" applyAlignment="1">
      <alignment horizontal="center"/>
    </xf>
    <xf numFmtId="0" fontId="14" fillId="0" borderId="0" xfId="0" applyFont="1"/>
    <xf numFmtId="0" fontId="19" fillId="0" borderId="0" xfId="0" applyFont="1" applyAlignment="1">
      <alignment horizontal="center" vertical="top"/>
    </xf>
    <xf numFmtId="0" fontId="19" fillId="0" borderId="0" xfId="0" applyFont="1" applyAlignment="1">
      <alignment horizontal="center" vertical="center"/>
    </xf>
    <xf numFmtId="43" fontId="18" fillId="0" borderId="0" xfId="0" applyNumberFormat="1" applyFont="1" applyAlignment="1">
      <alignment horizontal="left"/>
    </xf>
    <xf numFmtId="164" fontId="18" fillId="0" borderId="0" xfId="0" applyNumberFormat="1" applyFont="1"/>
    <xf numFmtId="43" fontId="19" fillId="0" borderId="0" xfId="0" applyNumberFormat="1" applyFont="1" applyAlignment="1">
      <alignment horizontal="left"/>
    </xf>
    <xf numFmtId="164" fontId="14" fillId="0" borderId="0" xfId="0" applyNumberFormat="1" applyFont="1" applyAlignment="1">
      <alignment horizontal="center"/>
    </xf>
    <xf numFmtId="166" fontId="3" fillId="5" borderId="7" xfId="0" applyNumberFormat="1" applyFont="1" applyFill="1" applyBorder="1" applyAlignment="1">
      <alignment horizontal="center" vertical="center"/>
    </xf>
    <xf numFmtId="166" fontId="3" fillId="5" borderId="12" xfId="0" applyNumberFormat="1" applyFont="1" applyFill="1" applyBorder="1" applyAlignment="1">
      <alignment horizontal="center" vertical="center"/>
    </xf>
    <xf numFmtId="37" fontId="3" fillId="4" borderId="15" xfId="0" applyNumberFormat="1" applyFont="1" applyFill="1" applyBorder="1" applyAlignment="1">
      <alignment horizontal="right"/>
    </xf>
    <xf numFmtId="37" fontId="3" fillId="4" borderId="16" xfId="0" applyNumberFormat="1" applyFont="1" applyFill="1" applyBorder="1" applyAlignment="1">
      <alignment horizontal="right"/>
    </xf>
    <xf numFmtId="37" fontId="3" fillId="5" borderId="22" xfId="0" applyNumberFormat="1" applyFont="1" applyFill="1" applyBorder="1" applyAlignment="1">
      <alignment horizontal="right"/>
    </xf>
    <xf numFmtId="37" fontId="3" fillId="4" borderId="12" xfId="0" applyNumberFormat="1" applyFont="1" applyFill="1" applyBorder="1" applyAlignment="1">
      <alignment horizontal="right"/>
    </xf>
    <xf numFmtId="37" fontId="3" fillId="5" borderId="7" xfId="0" applyNumberFormat="1" applyFont="1" applyFill="1" applyBorder="1" applyAlignment="1">
      <alignment horizontal="right"/>
    </xf>
    <xf numFmtId="37" fontId="3" fillId="5" borderId="24" xfId="0" applyNumberFormat="1" applyFont="1" applyFill="1" applyBorder="1" applyAlignment="1">
      <alignment horizontal="right"/>
    </xf>
    <xf numFmtId="43" fontId="18" fillId="0" borderId="0" xfId="0" applyNumberFormat="1" applyFont="1" applyAlignment="1">
      <alignment horizontal="left" vertical="top"/>
    </xf>
    <xf numFmtId="0" fontId="0" fillId="0" borderId="0" xfId="0" applyAlignment="1">
      <alignment horizontal="left"/>
    </xf>
    <xf numFmtId="43" fontId="19" fillId="0" borderId="0" xfId="0" applyNumberFormat="1" applyFont="1" applyAlignment="1">
      <alignment horizontal="left" vertical="top"/>
    </xf>
    <xf numFmtId="164" fontId="19" fillId="0" borderId="0" xfId="0" applyNumberFormat="1" applyFont="1" applyAlignment="1">
      <alignment horizontal="left" vertical="top"/>
    </xf>
    <xf numFmtId="37" fontId="0" fillId="0" borderId="30" xfId="0" applyNumberFormat="1" applyBorder="1" applyAlignment="1">
      <alignment horizontal="right"/>
    </xf>
    <xf numFmtId="37" fontId="0" fillId="0" borderId="31" xfId="0" applyNumberFormat="1" applyBorder="1" applyAlignment="1">
      <alignment horizontal="right"/>
    </xf>
    <xf numFmtId="37" fontId="3" fillId="4" borderId="7" xfId="0" applyNumberFormat="1" applyFont="1" applyFill="1" applyBorder="1" applyAlignment="1">
      <alignment horizontal="right"/>
    </xf>
    <xf numFmtId="37" fontId="3" fillId="4" borderId="23" xfId="0" applyNumberFormat="1" applyFont="1" applyFill="1" applyBorder="1" applyAlignment="1">
      <alignment horizontal="right"/>
    </xf>
    <xf numFmtId="37" fontId="0" fillId="0" borderId="14" xfId="0" applyNumberFormat="1" applyBorder="1"/>
    <xf numFmtId="37" fontId="3" fillId="4" borderId="22" xfId="0" applyNumberFormat="1" applyFont="1" applyFill="1" applyBorder="1" applyAlignment="1">
      <alignment horizontal="right"/>
    </xf>
    <xf numFmtId="37" fontId="3" fillId="4" borderId="46" xfId="0" applyNumberFormat="1" applyFont="1" applyFill="1" applyBorder="1" applyAlignment="1">
      <alignment horizontal="right"/>
    </xf>
    <xf numFmtId="41" fontId="0" fillId="0" borderId="0" xfId="0" applyNumberFormat="1" applyAlignment="1">
      <alignment horizontal="right"/>
    </xf>
    <xf numFmtId="37" fontId="0" fillId="0" borderId="30" xfId="0" applyNumberFormat="1" applyBorder="1"/>
    <xf numFmtId="37" fontId="0" fillId="0" borderId="32" xfId="0" applyNumberFormat="1" applyBorder="1"/>
    <xf numFmtId="37" fontId="0" fillId="0" borderId="33" xfId="0" applyNumberFormat="1" applyBorder="1"/>
    <xf numFmtId="37" fontId="3" fillId="4" borderId="22" xfId="0" applyNumberFormat="1" applyFont="1" applyFill="1" applyBorder="1"/>
    <xf numFmtId="37" fontId="3" fillId="4" borderId="46" xfId="0" applyNumberFormat="1" applyFont="1" applyFill="1" applyBorder="1"/>
    <xf numFmtId="0" fontId="19" fillId="0" borderId="0" xfId="0" applyFont="1" applyAlignment="1">
      <alignment horizontal="right"/>
    </xf>
    <xf numFmtId="49" fontId="0" fillId="0" borderId="0" xfId="0" applyNumberFormat="1"/>
    <xf numFmtId="49" fontId="14" fillId="0" borderId="0" xfId="0" applyNumberFormat="1" applyFont="1" applyAlignment="1">
      <alignment horizontal="center"/>
    </xf>
    <xf numFmtId="44" fontId="19" fillId="0" borderId="0" xfId="0" applyNumberFormat="1" applyFont="1" applyAlignment="1">
      <alignment horizontal="center"/>
    </xf>
    <xf numFmtId="0" fontId="0" fillId="0" borderId="0" xfId="0" applyAlignment="1">
      <alignment wrapText="1"/>
    </xf>
    <xf numFmtId="0" fontId="11" fillId="0" borderId="0" xfId="0" applyFont="1"/>
    <xf numFmtId="164" fontId="19" fillId="0" borderId="0" xfId="0" applyNumberFormat="1" applyFont="1"/>
    <xf numFmtId="43" fontId="18" fillId="0" borderId="0" xfId="0" applyNumberFormat="1" applyFont="1" applyAlignment="1">
      <alignment horizontal="center"/>
    </xf>
    <xf numFmtId="0" fontId="11" fillId="0" borderId="0" xfId="0" applyFont="1" applyAlignment="1">
      <alignment horizontal="center" vertical="center"/>
    </xf>
    <xf numFmtId="49" fontId="11" fillId="0" borderId="0" xfId="0" applyNumberFormat="1" applyFont="1"/>
    <xf numFmtId="49" fontId="25" fillId="0" borderId="0" xfId="0" applyNumberFormat="1" applyFont="1" applyAlignment="1">
      <alignment horizontal="center"/>
    </xf>
    <xf numFmtId="49" fontId="11" fillId="0" borderId="0" xfId="0" applyNumberFormat="1" applyFont="1" applyAlignment="1">
      <alignment horizontal="center"/>
    </xf>
    <xf numFmtId="0" fontId="11" fillId="0" borderId="0" xfId="0" applyFont="1" applyAlignment="1">
      <alignment horizontal="center"/>
    </xf>
    <xf numFmtId="164" fontId="0" fillId="0" borderId="0" xfId="0" applyNumberFormat="1" applyAlignment="1">
      <alignment horizontal="center"/>
    </xf>
    <xf numFmtId="0" fontId="0" fillId="0" borderId="1" xfId="0" applyBorder="1" applyAlignment="1">
      <alignment horizontal="center"/>
    </xf>
    <xf numFmtId="0" fontId="18" fillId="0" borderId="0" xfId="0" applyFont="1" applyAlignment="1">
      <alignment horizontal="center" vertical="center"/>
    </xf>
    <xf numFmtId="0" fontId="14" fillId="0" borderId="0" xfId="0" applyFont="1" applyAlignment="1">
      <alignment horizontal="center"/>
    </xf>
    <xf numFmtId="0" fontId="19" fillId="0" borderId="0" xfId="0" applyFont="1" applyAlignment="1">
      <alignment horizontal="center"/>
    </xf>
    <xf numFmtId="0" fontId="0" fillId="0" borderId="3" xfId="0" applyBorder="1"/>
    <xf numFmtId="0" fontId="19" fillId="4" borderId="65" xfId="0" applyFont="1" applyFill="1" applyBorder="1" applyAlignment="1">
      <alignment horizontal="center" vertical="top" wrapText="1"/>
    </xf>
    <xf numFmtId="0" fontId="19" fillId="0" borderId="65" xfId="0" applyFont="1" applyBorder="1" applyAlignment="1">
      <alignment horizontal="center" vertical="top" wrapText="1"/>
    </xf>
    <xf numFmtId="37" fontId="0" fillId="0" borderId="71" xfId="0" applyNumberFormat="1" applyBorder="1" applyAlignment="1">
      <alignment horizontal="right"/>
    </xf>
    <xf numFmtId="37" fontId="0" fillId="0" borderId="72" xfId="0" applyNumberFormat="1" applyBorder="1" applyAlignment="1">
      <alignment horizontal="right"/>
    </xf>
    <xf numFmtId="37" fontId="0" fillId="0" borderId="73" xfId="0" applyNumberFormat="1" applyBorder="1" applyAlignment="1">
      <alignment horizontal="right"/>
    </xf>
    <xf numFmtId="37" fontId="0" fillId="0" borderId="76" xfId="0" applyNumberFormat="1" applyBorder="1" applyAlignment="1">
      <alignment horizontal="right"/>
    </xf>
    <xf numFmtId="37" fontId="0" fillId="0" borderId="78" xfId="0" applyNumberFormat="1" applyBorder="1" applyAlignment="1">
      <alignment horizontal="right"/>
    </xf>
    <xf numFmtId="37" fontId="0" fillId="0" borderId="84" xfId="0" applyNumberFormat="1" applyBorder="1" applyAlignment="1">
      <alignment horizontal="right"/>
    </xf>
    <xf numFmtId="37" fontId="0" fillId="0" borderId="86" xfId="0" applyNumberFormat="1" applyBorder="1" applyAlignment="1">
      <alignment horizontal="right"/>
    </xf>
    <xf numFmtId="37" fontId="0" fillId="0" borderId="87" xfId="0" applyNumberFormat="1" applyBorder="1" applyAlignment="1">
      <alignment horizontal="right"/>
    </xf>
    <xf numFmtId="37" fontId="0" fillId="0" borderId="94" xfId="0" applyNumberFormat="1" applyBorder="1" applyAlignment="1">
      <alignment horizontal="right"/>
    </xf>
    <xf numFmtId="37" fontId="0" fillId="0" borderId="96" xfId="0" applyNumberFormat="1" applyBorder="1" applyAlignment="1">
      <alignment horizontal="right"/>
    </xf>
    <xf numFmtId="37" fontId="0" fillId="0" borderId="97" xfId="0" applyNumberFormat="1" applyBorder="1" applyAlignment="1">
      <alignment horizontal="right"/>
    </xf>
    <xf numFmtId="37" fontId="0" fillId="0" borderId="98" xfId="0" applyNumberFormat="1" applyBorder="1" applyAlignment="1">
      <alignment horizontal="right"/>
    </xf>
    <xf numFmtId="37" fontId="0" fillId="0" borderId="102" xfId="0" applyNumberFormat="1" applyBorder="1" applyAlignment="1">
      <alignment horizontal="right"/>
    </xf>
    <xf numFmtId="37" fontId="3" fillId="0" borderId="102" xfId="0" applyNumberFormat="1" applyFont="1" applyBorder="1" applyAlignment="1">
      <alignment horizontal="right"/>
    </xf>
    <xf numFmtId="0" fontId="14" fillId="0" borderId="0" xfId="0" applyFont="1" applyAlignment="1">
      <alignment horizontal="center" vertical="top"/>
    </xf>
    <xf numFmtId="0" fontId="3" fillId="4" borderId="0" xfId="0" applyFont="1" applyFill="1"/>
    <xf numFmtId="37" fontId="3" fillId="4" borderId="0" xfId="0" applyNumberFormat="1" applyFont="1" applyFill="1"/>
    <xf numFmtId="0" fontId="24" fillId="0" borderId="0" xfId="0" applyFont="1"/>
    <xf numFmtId="0" fontId="27" fillId="4" borderId="0" xfId="0" applyFont="1" applyFill="1"/>
    <xf numFmtId="0" fontId="13" fillId="4" borderId="0" xfId="0" applyFont="1" applyFill="1"/>
    <xf numFmtId="164" fontId="3" fillId="0" borderId="0" xfId="0" applyNumberFormat="1" applyFont="1"/>
    <xf numFmtId="43" fontId="19" fillId="0" borderId="100" xfId="0" applyNumberFormat="1" applyFont="1" applyBorder="1" applyAlignment="1">
      <alignment horizontal="center"/>
    </xf>
    <xf numFmtId="0" fontId="19" fillId="0" borderId="100" xfId="0" applyFont="1" applyBorder="1" applyAlignment="1">
      <alignment horizontal="center"/>
    </xf>
    <xf numFmtId="0" fontId="0" fillId="0" borderId="100" xfId="0" applyBorder="1" applyAlignment="1">
      <alignment horizontal="center"/>
    </xf>
    <xf numFmtId="0" fontId="23" fillId="5" borderId="59" xfId="0" applyFont="1" applyFill="1" applyBorder="1" applyAlignment="1">
      <alignment horizontal="center" wrapText="1"/>
    </xf>
    <xf numFmtId="0" fontId="23" fillId="5" borderId="110" xfId="0" applyFont="1" applyFill="1" applyBorder="1" applyAlignment="1">
      <alignment horizontal="center" wrapText="1"/>
    </xf>
    <xf numFmtId="0" fontId="0" fillId="0" borderId="106" xfId="0" applyBorder="1" applyAlignment="1">
      <alignment horizontal="center" wrapText="1"/>
    </xf>
    <xf numFmtId="0" fontId="0" fillId="0" borderId="109" xfId="0" applyBorder="1" applyAlignment="1">
      <alignment horizontal="center" wrapText="1"/>
    </xf>
    <xf numFmtId="37" fontId="0" fillId="0" borderId="113" xfId="0" applyNumberFormat="1" applyBorder="1" applyAlignment="1">
      <alignment horizontal="right"/>
    </xf>
    <xf numFmtId="37" fontId="0" fillId="0" borderId="114" xfId="0" applyNumberFormat="1" applyBorder="1" applyAlignment="1">
      <alignment horizontal="center"/>
    </xf>
    <xf numFmtId="37" fontId="0" fillId="0" borderId="78" xfId="0" applyNumberFormat="1" applyBorder="1" applyAlignment="1">
      <alignment horizontal="center"/>
    </xf>
    <xf numFmtId="0" fontId="23" fillId="5" borderId="115" xfId="0" applyFont="1" applyFill="1" applyBorder="1" applyAlignment="1">
      <alignment horizontal="center"/>
    </xf>
    <xf numFmtId="0" fontId="23" fillId="5" borderId="0" xfId="0" applyFont="1" applyFill="1" applyAlignment="1">
      <alignment horizontal="center"/>
    </xf>
    <xf numFmtId="0" fontId="23" fillId="5" borderId="116" xfId="0" applyFont="1" applyFill="1" applyBorder="1" applyAlignment="1">
      <alignment horizontal="center"/>
    </xf>
    <xf numFmtId="37" fontId="0" fillId="0" borderId="117" xfId="0" applyNumberFormat="1" applyBorder="1" applyAlignment="1">
      <alignment horizontal="right"/>
    </xf>
    <xf numFmtId="37" fontId="0" fillId="0" borderId="114" xfId="0" applyNumberFormat="1" applyBorder="1" applyAlignment="1">
      <alignment horizontal="right"/>
    </xf>
    <xf numFmtId="0" fontId="23" fillId="5" borderId="111" xfId="0" applyFont="1" applyFill="1" applyBorder="1" applyAlignment="1">
      <alignment horizontal="center"/>
    </xf>
    <xf numFmtId="0" fontId="23" fillId="5" borderId="23" xfId="0" applyFont="1" applyFill="1" applyBorder="1" applyAlignment="1">
      <alignment horizontal="center"/>
    </xf>
    <xf numFmtId="37" fontId="0" fillId="0" borderId="128" xfId="0" applyNumberFormat="1" applyBorder="1" applyAlignment="1">
      <alignment horizontal="right"/>
    </xf>
    <xf numFmtId="0" fontId="0" fillId="4" borderId="0" xfId="0" applyFill="1"/>
    <xf numFmtId="0" fontId="14" fillId="0" borderId="130" xfId="0" applyFont="1" applyBorder="1" applyAlignment="1">
      <alignment horizontal="center" vertical="top"/>
    </xf>
    <xf numFmtId="0" fontId="0" fillId="0" borderId="131" xfId="0" applyBorder="1" applyAlignment="1">
      <alignment horizontal="center" wrapText="1"/>
    </xf>
    <xf numFmtId="0" fontId="0" fillId="0" borderId="73" xfId="0" applyBorder="1" applyAlignment="1">
      <alignment horizontal="center" wrapText="1"/>
    </xf>
    <xf numFmtId="37" fontId="0" fillId="0" borderId="132" xfId="0" applyNumberFormat="1" applyBorder="1" applyAlignment="1">
      <alignment horizontal="right"/>
    </xf>
    <xf numFmtId="37" fontId="0" fillId="0" borderId="133" xfId="0" applyNumberFormat="1" applyBorder="1" applyAlignment="1">
      <alignment horizontal="right"/>
    </xf>
    <xf numFmtId="0" fontId="23" fillId="5" borderId="59" xfId="0" applyFont="1" applyFill="1" applyBorder="1" applyAlignment="1">
      <alignment horizontal="center"/>
    </xf>
    <xf numFmtId="37" fontId="0" fillId="0" borderId="134" xfId="0" applyNumberFormat="1" applyBorder="1" applyAlignment="1">
      <alignment horizontal="right"/>
    </xf>
    <xf numFmtId="37" fontId="3" fillId="0" borderId="129" xfId="0" applyNumberFormat="1" applyFont="1" applyBorder="1"/>
    <xf numFmtId="37" fontId="3" fillId="0" borderId="129" xfId="0" applyNumberFormat="1" applyFont="1" applyBorder="1" applyAlignment="1">
      <alignment horizontal="right"/>
    </xf>
    <xf numFmtId="164" fontId="3" fillId="0" borderId="0" xfId="0" applyNumberFormat="1" applyFont="1" applyAlignment="1">
      <alignment horizontal="left"/>
    </xf>
    <xf numFmtId="0" fontId="0" fillId="0" borderId="144" xfId="0" applyBorder="1"/>
    <xf numFmtId="41" fontId="0" fillId="0" borderId="109" xfId="0" applyNumberFormat="1" applyBorder="1" applyAlignment="1">
      <alignment horizontal="right"/>
    </xf>
    <xf numFmtId="41" fontId="0" fillId="0" borderId="107" xfId="0" applyNumberFormat="1" applyBorder="1" applyAlignment="1">
      <alignment horizontal="right"/>
    </xf>
    <xf numFmtId="41" fontId="14" fillId="0" borderId="109" xfId="0" applyNumberFormat="1" applyFont="1" applyBorder="1" applyAlignment="1">
      <alignment horizontal="right"/>
    </xf>
    <xf numFmtId="0" fontId="0" fillId="0" borderId="82" xfId="0" applyBorder="1"/>
    <xf numFmtId="0" fontId="0" fillId="0" borderId="146" xfId="0" applyBorder="1"/>
    <xf numFmtId="0" fontId="14" fillId="4" borderId="130" xfId="0" applyFont="1" applyFill="1" applyBorder="1" applyAlignment="1">
      <alignment vertical="top"/>
    </xf>
    <xf numFmtId="37" fontId="19" fillId="4" borderId="130" xfId="0" applyNumberFormat="1" applyFont="1" applyFill="1" applyBorder="1" applyAlignment="1">
      <alignment vertical="top"/>
    </xf>
    <xf numFmtId="0" fontId="0" fillId="0" borderId="0" xfId="0" applyAlignment="1">
      <alignment horizontal="right"/>
    </xf>
    <xf numFmtId="41" fontId="0" fillId="0" borderId="73" xfId="0" applyNumberFormat="1" applyBorder="1" applyAlignment="1">
      <alignment horizontal="right"/>
    </xf>
    <xf numFmtId="41" fontId="0" fillId="0" borderId="148" xfId="0" applyNumberFormat="1" applyBorder="1" applyAlignment="1">
      <alignment horizontal="right"/>
    </xf>
    <xf numFmtId="10" fontId="0" fillId="2" borderId="78" xfId="0" applyNumberFormat="1" applyFill="1" applyBorder="1" applyAlignment="1">
      <alignment horizontal="right"/>
    </xf>
    <xf numFmtId="37" fontId="0" fillId="0" borderId="73" xfId="0" applyNumberFormat="1" applyBorder="1"/>
    <xf numFmtId="10" fontId="0" fillId="0" borderId="73" xfId="0" applyNumberFormat="1" applyBorder="1"/>
    <xf numFmtId="37" fontId="0" fillId="0" borderId="78" xfId="0" applyNumberFormat="1" applyBorder="1"/>
    <xf numFmtId="37" fontId="0" fillId="0" borderId="128" xfId="0" applyNumberFormat="1" applyBorder="1"/>
    <xf numFmtId="10" fontId="0" fillId="2" borderId="151" xfId="0" applyNumberFormat="1" applyFill="1" applyBorder="1" applyAlignment="1">
      <alignment horizontal="right"/>
    </xf>
    <xf numFmtId="0" fontId="19" fillId="0" borderId="99" xfId="0" applyFont="1" applyBorder="1" applyAlignment="1">
      <alignment horizontal="center"/>
    </xf>
    <xf numFmtId="37" fontId="0" fillId="0" borderId="102" xfId="0" applyNumberFormat="1" applyBorder="1"/>
    <xf numFmtId="37" fontId="0" fillId="0" borderId="152" xfId="0" applyNumberFormat="1" applyBorder="1" applyAlignment="1">
      <alignment horizontal="right"/>
    </xf>
    <xf numFmtId="10" fontId="0" fillId="2" borderId="102" xfId="0" applyNumberFormat="1" applyFill="1" applyBorder="1" applyAlignment="1">
      <alignment horizontal="right"/>
    </xf>
    <xf numFmtId="0" fontId="7" fillId="0" borderId="73" xfId="0" applyFont="1" applyBorder="1" applyAlignment="1">
      <alignment horizontal="center"/>
    </xf>
    <xf numFmtId="0" fontId="7" fillId="0" borderId="78" xfId="0" applyFont="1" applyBorder="1" applyAlignment="1">
      <alignment horizontal="center"/>
    </xf>
    <xf numFmtId="0" fontId="3" fillId="4" borderId="66" xfId="0" applyFont="1" applyFill="1" applyBorder="1" applyAlignment="1">
      <alignment horizontal="center"/>
    </xf>
    <xf numFmtId="0" fontId="0" fillId="4" borderId="66" xfId="0" applyFill="1" applyBorder="1"/>
    <xf numFmtId="49" fontId="0" fillId="4" borderId="66" xfId="0" applyNumberFormat="1" applyFill="1" applyBorder="1" applyAlignment="1">
      <alignment horizontal="center"/>
    </xf>
    <xf numFmtId="6" fontId="3" fillId="4" borderId="66" xfId="0" applyNumberFormat="1" applyFont="1" applyFill="1" applyBorder="1"/>
    <xf numFmtId="0" fontId="0" fillId="4" borderId="66" xfId="0" applyFill="1" applyBorder="1" applyAlignment="1">
      <alignment horizontal="center"/>
    </xf>
    <xf numFmtId="42" fontId="0" fillId="0" borderId="0" xfId="0" applyNumberFormat="1"/>
    <xf numFmtId="0" fontId="16" fillId="4" borderId="0" xfId="0" applyFont="1" applyFill="1"/>
    <xf numFmtId="49" fontId="0" fillId="0" borderId="73" xfId="0" applyNumberFormat="1" applyBorder="1" applyProtection="1">
      <protection locked="0"/>
    </xf>
    <xf numFmtId="0" fontId="0" fillId="0" borderId="73" xfId="0" applyBorder="1" applyProtection="1">
      <protection locked="0"/>
    </xf>
    <xf numFmtId="49" fontId="0" fillId="0" borderId="73" xfId="0" applyNumberFormat="1" applyBorder="1" applyAlignment="1" applyProtection="1">
      <alignment horizontal="center"/>
      <protection locked="0"/>
    </xf>
    <xf numFmtId="38" fontId="0" fillId="0" borderId="73" xfId="0" applyNumberFormat="1" applyBorder="1" applyProtection="1">
      <protection locked="0"/>
    </xf>
    <xf numFmtId="0" fontId="0" fillId="0" borderId="73" xfId="0" applyBorder="1" applyAlignment="1" applyProtection="1">
      <alignment horizontal="center"/>
      <protection locked="0"/>
    </xf>
    <xf numFmtId="164" fontId="0" fillId="0" borderId="0" xfId="0" applyNumberFormat="1"/>
    <xf numFmtId="164" fontId="3" fillId="0" borderId="0" xfId="0" applyNumberFormat="1" applyFont="1" applyAlignment="1">
      <alignment horizontal="center"/>
    </xf>
    <xf numFmtId="0" fontId="0" fillId="0" borderId="153" xfId="0" applyBorder="1"/>
    <xf numFmtId="41" fontId="14" fillId="5" borderId="155" xfId="0" applyNumberFormat="1" applyFont="1" applyFill="1" applyBorder="1"/>
    <xf numFmtId="41" fontId="14" fillId="5" borderId="156" xfId="0" applyNumberFormat="1" applyFont="1" applyFill="1" applyBorder="1"/>
    <xf numFmtId="0" fontId="15" fillId="0" borderId="0" xfId="0" applyFont="1"/>
    <xf numFmtId="0" fontId="3" fillId="0" borderId="23" xfId="0" applyFont="1" applyBorder="1" applyAlignment="1">
      <alignment horizontal="center" wrapText="1"/>
    </xf>
    <xf numFmtId="49" fontId="0" fillId="0" borderId="23" xfId="0" applyNumberFormat="1" applyBorder="1" applyAlignment="1">
      <alignment horizontal="center"/>
    </xf>
    <xf numFmtId="0" fontId="0" fillId="0" borderId="23" xfId="0" applyBorder="1" applyProtection="1">
      <protection locked="0"/>
    </xf>
    <xf numFmtId="38" fontId="0" fillId="0" borderId="23" xfId="0" applyNumberFormat="1" applyBorder="1" applyProtection="1">
      <protection locked="0"/>
    </xf>
    <xf numFmtId="37" fontId="0" fillId="0" borderId="96" xfId="0" applyNumberFormat="1" applyBorder="1" applyAlignment="1" applyProtection="1">
      <alignment horizontal="right"/>
      <protection locked="0"/>
    </xf>
    <xf numFmtId="37" fontId="0" fillId="0" borderId="70" xfId="0" applyNumberFormat="1" applyBorder="1" applyAlignment="1">
      <alignment horizontal="right"/>
    </xf>
    <xf numFmtId="37" fontId="0" fillId="0" borderId="15" xfId="0" applyNumberFormat="1" applyBorder="1" applyAlignment="1">
      <alignment horizontal="center"/>
    </xf>
    <xf numFmtId="37" fontId="0" fillId="0" borderId="16" xfId="0" applyNumberFormat="1" applyBorder="1" applyAlignment="1">
      <alignment horizontal="center"/>
    </xf>
    <xf numFmtId="37" fontId="0" fillId="0" borderId="51" xfId="0" applyNumberFormat="1" applyBorder="1"/>
    <xf numFmtId="37" fontId="0" fillId="0" borderId="40" xfId="0" applyNumberFormat="1" applyBorder="1"/>
    <xf numFmtId="0" fontId="4" fillId="0" borderId="0" xfId="0" applyFont="1" applyAlignment="1">
      <alignment horizontal="center"/>
    </xf>
    <xf numFmtId="0" fontId="0" fillId="0" borderId="0" xfId="0" applyAlignment="1">
      <alignment horizontal="center"/>
    </xf>
    <xf numFmtId="0" fontId="8" fillId="0" borderId="0" xfId="0" applyFont="1" applyAlignment="1" applyProtection="1">
      <alignment horizontal="center"/>
      <protection locked="0"/>
    </xf>
    <xf numFmtId="0" fontId="0" fillId="0" borderId="0" xfId="0" applyAlignment="1" applyProtection="1">
      <alignment horizontal="center"/>
      <protection locked="0"/>
    </xf>
    <xf numFmtId="0" fontId="8" fillId="0" borderId="0" xfId="0" applyFont="1" applyAlignment="1">
      <alignment horizontal="center"/>
    </xf>
    <xf numFmtId="164" fontId="9" fillId="0" borderId="0" xfId="0" applyNumberFormat="1" applyFont="1" applyAlignment="1" applyProtection="1">
      <alignment horizontal="center"/>
      <protection locked="0"/>
    </xf>
    <xf numFmtId="164" fontId="0" fillId="0" borderId="0" xfId="0" applyNumberFormat="1" applyAlignment="1" applyProtection="1">
      <alignment horizontal="center"/>
      <protection locked="0"/>
    </xf>
    <xf numFmtId="0" fontId="0" fillId="0" borderId="0" xfId="0"/>
    <xf numFmtId="0" fontId="19" fillId="0" borderId="0" xfId="0" applyFont="1" applyAlignment="1">
      <alignment horizontal="right"/>
    </xf>
    <xf numFmtId="49" fontId="20" fillId="0" borderId="1" xfId="0" applyNumberFormat="1" applyFont="1" applyBorder="1" applyAlignment="1" applyProtection="1">
      <alignment horizontal="center"/>
      <protection locked="0"/>
    </xf>
    <xf numFmtId="49" fontId="21" fillId="0" borderId="1" xfId="0" applyNumberFormat="1" applyFont="1" applyBorder="1" applyAlignment="1" applyProtection="1">
      <alignment horizontal="center"/>
      <protection locked="0"/>
    </xf>
    <xf numFmtId="0" fontId="19" fillId="0" borderId="0" xfId="0" applyFont="1" applyAlignment="1">
      <alignment horizontal="center"/>
    </xf>
    <xf numFmtId="164" fontId="0" fillId="0" borderId="1" xfId="0" applyNumberFormat="1" applyBorder="1" applyAlignment="1" applyProtection="1">
      <alignment horizontal="left"/>
      <protection locked="0"/>
    </xf>
    <xf numFmtId="164" fontId="0" fillId="0" borderId="1" xfId="0" applyNumberFormat="1" applyBorder="1" applyProtection="1">
      <protection locked="0"/>
    </xf>
    <xf numFmtId="0" fontId="19" fillId="0" borderId="0" xfId="0" applyFont="1" applyAlignment="1">
      <alignment horizontal="left"/>
    </xf>
    <xf numFmtId="0" fontId="0" fillId="0" borderId="1" xfId="0" applyBorder="1" applyProtection="1">
      <protection locked="0"/>
    </xf>
    <xf numFmtId="164" fontId="20" fillId="0" borderId="2" xfId="0" applyNumberFormat="1" applyFont="1" applyBorder="1" applyAlignment="1">
      <alignment horizontal="center"/>
    </xf>
    <xf numFmtId="0" fontId="20" fillId="0" borderId="2" xfId="0" applyFont="1" applyBorder="1" applyAlignment="1">
      <alignment horizontal="center"/>
    </xf>
    <xf numFmtId="0" fontId="19" fillId="0" borderId="0" xfId="0" applyFont="1" applyAlignment="1">
      <alignment horizontal="center" vertical="top"/>
    </xf>
    <xf numFmtId="0" fontId="14"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165" fontId="14" fillId="0" borderId="1" xfId="0" applyNumberFormat="1" applyFont="1" applyBorder="1" applyAlignment="1" applyProtection="1">
      <alignment horizontal="center"/>
      <protection locked="0"/>
    </xf>
    <xf numFmtId="165" fontId="0" fillId="0" borderId="1" xfId="0" applyNumberFormat="1" applyBorder="1" applyAlignment="1" applyProtection="1">
      <alignment horizontal="center"/>
      <protection locked="0"/>
    </xf>
    <xf numFmtId="0" fontId="19" fillId="0" borderId="3" xfId="0" applyFont="1" applyBorder="1" applyAlignment="1">
      <alignment horizontal="center" vertical="top"/>
    </xf>
    <xf numFmtId="0" fontId="0" fillId="0" borderId="3" xfId="0" applyBorder="1"/>
    <xf numFmtId="0" fontId="0" fillId="0" borderId="3" xfId="0" applyBorder="1" applyAlignment="1">
      <alignment horizontal="center" vertical="top"/>
    </xf>
    <xf numFmtId="0" fontId="23" fillId="0" borderId="0" xfId="0" applyFont="1" applyAlignment="1">
      <alignment horizontal="center" vertical="center"/>
    </xf>
    <xf numFmtId="0" fontId="19" fillId="0" borderId="0" xfId="0" applyFont="1" applyAlignment="1">
      <alignment horizontal="center" vertical="center"/>
    </xf>
    <xf numFmtId="0" fontId="0" fillId="0" borderId="0" xfId="0" applyAlignment="1">
      <alignment horizontal="center" vertical="center"/>
    </xf>
    <xf numFmtId="0" fontId="0" fillId="0" borderId="4" xfId="0" applyBorder="1" applyProtection="1">
      <protection locked="0"/>
    </xf>
    <xf numFmtId="0" fontId="0" fillId="0" borderId="4" xfId="0" applyBorder="1" applyAlignment="1" applyProtection="1">
      <alignment horizontal="center"/>
      <protection locked="0"/>
    </xf>
    <xf numFmtId="43" fontId="0" fillId="0" borderId="1" xfId="0" applyNumberFormat="1" applyBorder="1"/>
    <xf numFmtId="43" fontId="19" fillId="0" borderId="1" xfId="0" applyNumberFormat="1" applyFont="1" applyBorder="1" applyAlignment="1">
      <alignment horizontal="center"/>
    </xf>
    <xf numFmtId="0" fontId="0" fillId="0" borderId="1" xfId="0" applyBorder="1" applyAlignment="1">
      <alignment horizontal="center"/>
    </xf>
    <xf numFmtId="0" fontId="0" fillId="0" borderId="0" xfId="0" applyProtection="1">
      <protection locked="0"/>
    </xf>
    <xf numFmtId="43" fontId="0" fillId="0" borderId="0" xfId="0" applyNumberFormat="1" applyAlignment="1">
      <alignment horizontal="center"/>
    </xf>
    <xf numFmtId="43" fontId="0" fillId="0" borderId="3" xfId="0" applyNumberFormat="1" applyBorder="1" applyAlignment="1">
      <alignment horizontal="center"/>
    </xf>
    <xf numFmtId="0" fontId="24" fillId="0" borderId="0" xfId="0" applyFont="1" applyAlignment="1">
      <alignment wrapText="1"/>
    </xf>
    <xf numFmtId="0" fontId="24" fillId="0" borderId="0" xfId="0" applyFont="1"/>
    <xf numFmtId="0" fontId="14" fillId="0" borderId="4" xfId="0" applyFont="1" applyBorder="1" applyProtection="1">
      <protection locked="0"/>
    </xf>
    <xf numFmtId="164" fontId="18" fillId="0" borderId="0" xfId="0" applyNumberFormat="1" applyFont="1" applyAlignment="1">
      <alignment horizontal="center"/>
    </xf>
    <xf numFmtId="0" fontId="11" fillId="0" borderId="0" xfId="0" applyFont="1" applyAlignment="1">
      <alignment horizontal="center"/>
    </xf>
    <xf numFmtId="0" fontId="23" fillId="0" borderId="3" xfId="0" applyFont="1" applyBorder="1" applyAlignment="1">
      <alignment horizontal="center"/>
    </xf>
    <xf numFmtId="43" fontId="18" fillId="0" borderId="0" xfId="0" applyNumberFormat="1" applyFont="1" applyAlignment="1">
      <alignment horizontal="center"/>
    </xf>
    <xf numFmtId="43" fontId="7" fillId="0" borderId="0" xfId="0" applyNumberFormat="1" applyFont="1" applyAlignment="1">
      <alignment horizontal="center"/>
    </xf>
    <xf numFmtId="0" fontId="2" fillId="0" borderId="0" xfId="0" applyFont="1" applyAlignment="1">
      <alignment horizontal="center"/>
    </xf>
    <xf numFmtId="0" fontId="2" fillId="0" borderId="0" xfId="0" applyFont="1"/>
    <xf numFmtId="0" fontId="19" fillId="3" borderId="5" xfId="0" applyFont="1" applyFill="1" applyBorder="1" applyAlignment="1">
      <alignment horizontal="center" vertical="center"/>
    </xf>
    <xf numFmtId="0" fontId="0" fillId="3" borderId="3" xfId="0" applyFill="1" applyBorder="1" applyAlignment="1">
      <alignment horizontal="center" vertical="center"/>
    </xf>
    <xf numFmtId="0" fontId="0" fillId="3" borderId="3" xfId="0" applyFill="1" applyBorder="1"/>
    <xf numFmtId="0" fontId="0" fillId="3" borderId="6" xfId="0" applyFill="1" applyBorder="1"/>
    <xf numFmtId="0" fontId="0" fillId="3" borderId="7" xfId="0"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xf numFmtId="0" fontId="0" fillId="3" borderId="8" xfId="0" applyFill="1" applyBorder="1"/>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43" fontId="12" fillId="0" borderId="0" xfId="0" applyNumberFormat="1" applyFont="1" applyAlignment="1">
      <alignment horizontal="center"/>
    </xf>
    <xf numFmtId="0" fontId="12" fillId="0" borderId="0" xfId="0" applyFont="1" applyAlignment="1">
      <alignment horizontal="center"/>
    </xf>
    <xf numFmtId="0" fontId="19" fillId="4" borderId="5"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6" xfId="0" applyFont="1" applyFill="1" applyBorder="1" applyAlignment="1">
      <alignment horizontal="center" vertical="center"/>
    </xf>
    <xf numFmtId="0" fontId="0" fillId="4" borderId="7" xfId="0" applyFill="1" applyBorder="1" applyAlignment="1">
      <alignment horizontal="center" vertical="center"/>
    </xf>
    <xf numFmtId="0" fontId="0" fillId="4" borderId="1" xfId="0" applyFill="1" applyBorder="1" applyAlignment="1">
      <alignment horizontal="center" vertical="center"/>
    </xf>
    <xf numFmtId="0" fontId="0" fillId="4" borderId="8" xfId="0" applyFill="1" applyBorder="1" applyAlignment="1">
      <alignment horizontal="center" vertical="center"/>
    </xf>
    <xf numFmtId="0" fontId="19" fillId="5" borderId="5" xfId="0" applyFont="1" applyFill="1" applyBorder="1" applyAlignment="1">
      <alignment horizontal="center" vertical="center"/>
    </xf>
    <xf numFmtId="0" fontId="0" fillId="5" borderId="3" xfId="0" applyFill="1" applyBorder="1" applyAlignment="1">
      <alignment horizontal="center"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1" xfId="0" applyFill="1" applyBorder="1" applyAlignment="1">
      <alignment horizontal="center" vertical="center"/>
    </xf>
    <xf numFmtId="0" fontId="0" fillId="5" borderId="8" xfId="0" applyFill="1" applyBorder="1" applyAlignment="1">
      <alignment horizontal="center" vertical="center"/>
    </xf>
    <xf numFmtId="0" fontId="0" fillId="0" borderId="9" xfId="0" applyBorder="1"/>
    <xf numFmtId="0" fontId="0" fillId="0" borderId="10" xfId="0" applyBorder="1"/>
    <xf numFmtId="0" fontId="0" fillId="0" borderId="11" xfId="0" applyBorder="1"/>
    <xf numFmtId="0" fontId="0" fillId="0" borderId="17" xfId="0" applyBorder="1" applyProtection="1">
      <protection locked="0"/>
    </xf>
    <xf numFmtId="0" fontId="0" fillId="0" borderId="18" xfId="0" applyBorder="1" applyProtection="1">
      <protection locked="0"/>
    </xf>
    <xf numFmtId="0" fontId="0" fillId="0" borderId="19" xfId="0" applyBorder="1" applyProtection="1">
      <protection locked="0"/>
    </xf>
    <xf numFmtId="0" fontId="3" fillId="5" borderId="7" xfId="0" applyFont="1" applyFill="1" applyBorder="1"/>
    <xf numFmtId="0" fontId="3" fillId="5" borderId="1" xfId="0" applyFont="1" applyFill="1" applyBorder="1"/>
    <xf numFmtId="0" fontId="3" fillId="5" borderId="8" xfId="0" applyFont="1" applyFill="1" applyBorder="1"/>
    <xf numFmtId="0" fontId="0" fillId="0" borderId="17" xfId="0" applyBorder="1"/>
    <xf numFmtId="0" fontId="0" fillId="0" borderId="18" xfId="0" applyBorder="1"/>
    <xf numFmtId="0" fontId="0" fillId="0" borderId="19" xfId="0" applyBorder="1"/>
    <xf numFmtId="0" fontId="3" fillId="4" borderId="7" xfId="0" applyFont="1" applyFill="1" applyBorder="1"/>
    <xf numFmtId="0" fontId="3" fillId="4" borderId="1" xfId="0" applyFont="1" applyFill="1" applyBorder="1"/>
    <xf numFmtId="0" fontId="3" fillId="4" borderId="8" xfId="0" applyFont="1" applyFill="1" applyBorder="1"/>
    <xf numFmtId="0" fontId="14" fillId="0" borderId="9" xfId="0" applyFont="1" applyBorder="1"/>
    <xf numFmtId="43" fontId="18" fillId="0" borderId="0" xfId="0" applyNumberFormat="1" applyFont="1" applyAlignment="1">
      <alignment horizontal="left"/>
    </xf>
    <xf numFmtId="0" fontId="11" fillId="0" borderId="0" xfId="0" applyFont="1" applyAlignment="1">
      <alignment horizontal="left"/>
    </xf>
    <xf numFmtId="0" fontId="10" fillId="0" borderId="0" xfId="0" applyFont="1" applyAlignment="1">
      <alignment horizontal="center"/>
    </xf>
    <xf numFmtId="0" fontId="3" fillId="4" borderId="7"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8" xfId="0" applyFont="1" applyFill="1" applyBorder="1" applyAlignment="1">
      <alignment horizontal="center" vertical="center"/>
    </xf>
    <xf numFmtId="0" fontId="0" fillId="0" borderId="25" xfId="0" applyBorder="1"/>
    <xf numFmtId="0" fontId="0" fillId="0" borderId="26" xfId="0" applyBorder="1"/>
    <xf numFmtId="0" fontId="0" fillId="0" borderId="27" xfId="0" applyBorder="1"/>
    <xf numFmtId="166" fontId="19" fillId="4" borderId="28" xfId="0" applyNumberFormat="1" applyFont="1" applyFill="1" applyBorder="1" applyAlignment="1">
      <alignment horizontal="center" vertical="center" wrapText="1"/>
    </xf>
    <xf numFmtId="166" fontId="0" fillId="4" borderId="12" xfId="0" applyNumberFormat="1" applyFill="1" applyBorder="1" applyAlignment="1">
      <alignment horizontal="center" vertical="center" wrapText="1"/>
    </xf>
    <xf numFmtId="166" fontId="19" fillId="4" borderId="29" xfId="0" applyNumberFormat="1" applyFont="1" applyFill="1" applyBorder="1" applyAlignment="1">
      <alignment horizontal="center" vertical="center" wrapText="1"/>
    </xf>
    <xf numFmtId="166" fontId="0" fillId="4" borderId="8" xfId="0" applyNumberFormat="1" applyFill="1" applyBorder="1" applyAlignment="1">
      <alignment horizontal="center" vertical="center" wrapText="1"/>
    </xf>
    <xf numFmtId="0" fontId="0" fillId="0" borderId="36" xfId="0" applyBorder="1"/>
    <xf numFmtId="0" fontId="0" fillId="0" borderId="41" xfId="0" applyBorder="1"/>
    <xf numFmtId="0" fontId="3" fillId="0" borderId="9" xfId="0" applyFont="1" applyBorder="1"/>
    <xf numFmtId="0" fontId="3" fillId="0" borderId="10" xfId="0" applyFont="1" applyBorder="1"/>
    <xf numFmtId="0" fontId="3" fillId="0" borderId="11" xfId="0" applyFont="1" applyBorder="1"/>
    <xf numFmtId="0" fontId="3" fillId="0" borderId="36" xfId="0" applyFont="1" applyBorder="1"/>
    <xf numFmtId="0" fontId="0" fillId="0" borderId="37" xfId="0" applyBorder="1"/>
    <xf numFmtId="0" fontId="3" fillId="4" borderId="37" xfId="0" applyFont="1" applyFill="1" applyBorder="1" applyAlignment="1">
      <alignment wrapText="1"/>
    </xf>
    <xf numFmtId="0" fontId="3" fillId="4" borderId="37" xfId="0" applyFont="1" applyFill="1" applyBorder="1"/>
    <xf numFmtId="0" fontId="3" fillId="4" borderId="47"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48" xfId="0" applyFont="1" applyFill="1" applyBorder="1" applyAlignment="1">
      <alignment horizontal="center" vertical="center"/>
    </xf>
    <xf numFmtId="0" fontId="3" fillId="4" borderId="23" xfId="0" applyFont="1" applyFill="1" applyBorder="1"/>
    <xf numFmtId="0" fontId="0" fillId="0" borderId="37" xfId="0" applyBorder="1" applyProtection="1">
      <protection locked="0"/>
    </xf>
    <xf numFmtId="0" fontId="3" fillId="4" borderId="7" xfId="0" applyFont="1" applyFill="1" applyBorder="1" applyAlignment="1">
      <alignment wrapText="1"/>
    </xf>
    <xf numFmtId="164" fontId="19" fillId="0" borderId="0" xfId="0" applyNumberFormat="1" applyFont="1" applyAlignment="1">
      <alignment horizontal="left"/>
    </xf>
    <xf numFmtId="0" fontId="3" fillId="0" borderId="0" xfId="0" applyFont="1" applyAlignment="1">
      <alignment horizontal="left"/>
    </xf>
    <xf numFmtId="0" fontId="0" fillId="0" borderId="0" xfId="0" applyAlignment="1">
      <alignment wrapText="1"/>
    </xf>
    <xf numFmtId="164" fontId="15" fillId="0" borderId="0" xfId="0" applyNumberFormat="1" applyFont="1" applyAlignment="1">
      <alignment horizontal="center"/>
    </xf>
    <xf numFmtId="0" fontId="14" fillId="0" borderId="1" xfId="0" applyFont="1" applyBorder="1" applyProtection="1">
      <protection locked="0"/>
    </xf>
    <xf numFmtId="0" fontId="3" fillId="0" borderId="53" xfId="0" applyFont="1" applyBorder="1" applyAlignment="1">
      <alignment horizontal="center"/>
    </xf>
    <xf numFmtId="0" fontId="3" fillId="0" borderId="53" xfId="0" applyFont="1" applyBorder="1" applyAlignment="1">
      <alignment horizontal="center" wrapText="1"/>
    </xf>
    <xf numFmtId="0" fontId="3" fillId="0" borderId="54" xfId="0" applyFont="1" applyBorder="1" applyAlignment="1">
      <alignment horizontal="center"/>
    </xf>
    <xf numFmtId="0" fontId="0" fillId="0" borderId="55" xfId="0" applyBorder="1" applyAlignment="1">
      <alignment horizontal="center"/>
    </xf>
    <xf numFmtId="0" fontId="0" fillId="0" borderId="53" xfId="0" applyBorder="1" applyAlignment="1">
      <alignment horizontal="center"/>
    </xf>
    <xf numFmtId="37" fontId="14" fillId="0" borderId="53" xfId="0" applyNumberFormat="1" applyFont="1" applyBorder="1" applyAlignment="1" applyProtection="1">
      <alignment horizontal="center"/>
      <protection locked="0"/>
    </xf>
    <xf numFmtId="44" fontId="14" fillId="0" borderId="54" xfId="0" applyNumberFormat="1" applyFont="1" applyBorder="1" applyAlignment="1" applyProtection="1">
      <alignment horizontal="center"/>
      <protection locked="0"/>
    </xf>
    <xf numFmtId="0" fontId="0" fillId="0" borderId="55" xfId="0" applyBorder="1" applyAlignment="1" applyProtection="1">
      <alignment horizontal="center"/>
      <protection locked="0"/>
    </xf>
    <xf numFmtId="0" fontId="14" fillId="0" borderId="1" xfId="0" applyFont="1" applyBorder="1" applyAlignment="1" applyProtection="1">
      <alignment horizontal="left"/>
      <protection locked="0"/>
    </xf>
    <xf numFmtId="0" fontId="14" fillId="0" borderId="4" xfId="0" applyFont="1" applyBorder="1" applyAlignment="1" applyProtection="1">
      <alignment horizontal="left"/>
      <protection locked="0"/>
    </xf>
    <xf numFmtId="0" fontId="0" fillId="0" borderId="1" xfId="0" applyBorder="1" applyAlignment="1" applyProtection="1">
      <alignment horizontal="left"/>
      <protection locked="0"/>
    </xf>
    <xf numFmtId="0" fontId="0" fillId="0" borderId="0" xfId="0" applyAlignment="1" applyProtection="1">
      <alignment wrapText="1"/>
      <protection locked="0"/>
    </xf>
    <xf numFmtId="0" fontId="0" fillId="0" borderId="0" xfId="0" applyAlignment="1">
      <alignment horizontal="center" wrapText="1"/>
    </xf>
    <xf numFmtId="3" fontId="14" fillId="0" borderId="1" xfId="0" applyNumberFormat="1" applyFont="1" applyBorder="1" applyAlignment="1" applyProtection="1">
      <alignment horizontal="center"/>
      <protection locked="0"/>
    </xf>
    <xf numFmtId="0" fontId="14" fillId="0" borderId="0" xfId="0" applyFont="1" applyProtection="1">
      <protection locked="0"/>
    </xf>
    <xf numFmtId="0" fontId="3" fillId="4" borderId="56" xfId="0" applyFont="1" applyFill="1" applyBorder="1" applyAlignment="1">
      <alignment horizontal="center" vertical="center"/>
    </xf>
    <xf numFmtId="0" fontId="3" fillId="4" borderId="0" xfId="0" applyFont="1" applyFill="1" applyAlignment="1">
      <alignment horizontal="center" vertical="center"/>
    </xf>
    <xf numFmtId="0" fontId="0" fillId="0" borderId="4" xfId="0" applyBorder="1" applyAlignment="1" applyProtection="1">
      <alignment horizontal="left"/>
      <protection locked="0"/>
    </xf>
    <xf numFmtId="0" fontId="14" fillId="0" borderId="3" xfId="0" applyFont="1" applyBorder="1"/>
    <xf numFmtId="10" fontId="14" fillId="0" borderId="1" xfId="0" applyNumberFormat="1" applyFont="1" applyBorder="1" applyAlignment="1" applyProtection="1">
      <alignment horizontal="center"/>
      <protection locked="0"/>
    </xf>
    <xf numFmtId="42" fontId="14" fillId="0" borderId="4" xfId="0" applyNumberFormat="1" applyFont="1" applyBorder="1" applyAlignment="1" applyProtection="1">
      <alignment horizontal="left"/>
      <protection locked="0"/>
    </xf>
    <xf numFmtId="0" fontId="14" fillId="0" borderId="1" xfId="0" applyFont="1" applyBorder="1" applyAlignment="1" applyProtection="1">
      <alignment wrapText="1"/>
      <protection locked="0"/>
    </xf>
    <xf numFmtId="0" fontId="14" fillId="0" borderId="4" xfId="0" applyFont="1" applyBorder="1" applyAlignment="1" applyProtection="1">
      <alignment wrapText="1"/>
      <protection locked="0"/>
    </xf>
    <xf numFmtId="0" fontId="3" fillId="0" borderId="4" xfId="0" applyFont="1" applyBorder="1" applyAlignment="1">
      <alignment horizontal="center" vertical="center"/>
    </xf>
    <xf numFmtId="0" fontId="3" fillId="0" borderId="48" xfId="0" applyFont="1" applyBorder="1" applyAlignment="1">
      <alignment horizontal="center" vertical="center"/>
    </xf>
    <xf numFmtId="42" fontId="0" fillId="0" borderId="1" xfId="0" applyNumberFormat="1" applyBorder="1" applyProtection="1">
      <protection locked="0"/>
    </xf>
    <xf numFmtId="0" fontId="14" fillId="0" borderId="4" xfId="0" applyFont="1" applyBorder="1" applyAlignment="1" applyProtection="1">
      <alignment vertical="center"/>
      <protection locked="0"/>
    </xf>
    <xf numFmtId="0" fontId="0" fillId="0" borderId="3" xfId="0" applyBorder="1" applyAlignment="1">
      <alignment vertical="center"/>
    </xf>
    <xf numFmtId="0" fontId="0" fillId="0" borderId="0" xfId="0" applyAlignment="1">
      <alignment vertical="center"/>
    </xf>
    <xf numFmtId="164" fontId="19" fillId="0" borderId="0" xfId="0" applyNumberFormat="1" applyFont="1" applyAlignment="1">
      <alignment horizontal="left" vertical="top"/>
    </xf>
    <xf numFmtId="0" fontId="3" fillId="4" borderId="57" xfId="0" applyFont="1" applyFill="1" applyBorder="1" applyAlignment="1">
      <alignment horizontal="center" vertical="center"/>
    </xf>
    <xf numFmtId="0" fontId="3" fillId="4" borderId="58" xfId="0" applyFont="1" applyFill="1" applyBorder="1" applyAlignment="1">
      <alignment horizontal="center" vertical="center"/>
    </xf>
    <xf numFmtId="0" fontId="23" fillId="5" borderId="59" xfId="0" applyFont="1" applyFill="1" applyBorder="1" applyAlignment="1">
      <alignment horizontal="center" vertical="center"/>
    </xf>
    <xf numFmtId="0" fontId="26" fillId="5" borderId="0" xfId="0" applyFont="1" applyFill="1" applyAlignment="1">
      <alignment horizontal="center" vertical="center"/>
    </xf>
    <xf numFmtId="0" fontId="26" fillId="5" borderId="59" xfId="0" applyFont="1" applyFill="1" applyBorder="1" applyAlignment="1">
      <alignment horizontal="center" vertical="center"/>
    </xf>
    <xf numFmtId="49" fontId="19" fillId="5" borderId="60" xfId="0" applyNumberFormat="1" applyFont="1" applyFill="1" applyBorder="1" applyAlignment="1">
      <alignment horizontal="center" vertical="center" wrapText="1"/>
    </xf>
    <xf numFmtId="49" fontId="19" fillId="5" borderId="64" xfId="0" applyNumberFormat="1" applyFont="1" applyFill="1" applyBorder="1" applyAlignment="1">
      <alignment horizontal="center" vertical="center" wrapText="1"/>
    </xf>
    <xf numFmtId="49" fontId="23" fillId="5" borderId="59" xfId="0" applyNumberFormat="1" applyFont="1" applyFill="1" applyBorder="1" applyAlignment="1">
      <alignment horizontal="center" vertical="center" wrapText="1"/>
    </xf>
    <xf numFmtId="0" fontId="26" fillId="5" borderId="61" xfId="0" applyFont="1" applyFill="1" applyBorder="1" applyAlignment="1">
      <alignment horizontal="center" vertical="center"/>
    </xf>
    <xf numFmtId="0" fontId="26" fillId="5" borderId="62" xfId="0" applyFont="1" applyFill="1" applyBorder="1" applyAlignment="1">
      <alignment horizontal="center" vertical="center"/>
    </xf>
    <xf numFmtId="0" fontId="26" fillId="5" borderId="63" xfId="0" applyFont="1" applyFill="1" applyBorder="1" applyAlignment="1">
      <alignment horizontal="center" vertical="center"/>
    </xf>
    <xf numFmtId="49" fontId="19" fillId="5" borderId="59" xfId="0" applyNumberFormat="1" applyFont="1" applyFill="1" applyBorder="1" applyAlignment="1">
      <alignment horizontal="center" vertical="center" wrapText="1"/>
    </xf>
    <xf numFmtId="49" fontId="19" fillId="5" borderId="61" xfId="0" applyNumberFormat="1" applyFont="1" applyFill="1" applyBorder="1" applyAlignment="1">
      <alignment horizontal="center" vertical="center" wrapText="1"/>
    </xf>
    <xf numFmtId="0" fontId="0" fillId="5" borderId="60" xfId="0" applyFill="1" applyBorder="1" applyAlignment="1">
      <alignment horizontal="center" vertical="center"/>
    </xf>
    <xf numFmtId="0" fontId="0" fillId="5" borderId="66" xfId="0" applyFill="1" applyBorder="1" applyAlignment="1">
      <alignment horizontal="center" vertical="center"/>
    </xf>
    <xf numFmtId="0" fontId="0" fillId="0" borderId="82" xfId="0" applyBorder="1"/>
    <xf numFmtId="0" fontId="0" fillId="0" borderId="83" xfId="0" applyBorder="1"/>
    <xf numFmtId="0" fontId="0" fillId="0" borderId="67" xfId="0" applyBorder="1"/>
    <xf numFmtId="0" fontId="0" fillId="0" borderId="68" xfId="0" applyBorder="1"/>
    <xf numFmtId="0" fontId="0" fillId="0" borderId="69" xfId="0" applyBorder="1"/>
    <xf numFmtId="0" fontId="0" fillId="0" borderId="74" xfId="0" applyBorder="1"/>
    <xf numFmtId="0" fontId="0" fillId="0" borderId="75" xfId="0" applyBorder="1"/>
    <xf numFmtId="0" fontId="0" fillId="0" borderId="82" xfId="0" applyBorder="1" applyProtection="1">
      <protection locked="0"/>
    </xf>
    <xf numFmtId="0" fontId="0" fillId="0" borderId="83" xfId="0" applyBorder="1" applyProtection="1">
      <protection locked="0"/>
    </xf>
    <xf numFmtId="0" fontId="19" fillId="0" borderId="99" xfId="0" applyFont="1" applyBorder="1"/>
    <xf numFmtId="0" fontId="19" fillId="0" borderId="100" xfId="0" applyFont="1" applyBorder="1"/>
    <xf numFmtId="0" fontId="19" fillId="0" borderId="101" xfId="0" applyFont="1" applyBorder="1"/>
    <xf numFmtId="0" fontId="27" fillId="0" borderId="0" xfId="0" applyFont="1"/>
    <xf numFmtId="0" fontId="3" fillId="0" borderId="0" xfId="0" applyFont="1"/>
    <xf numFmtId="0" fontId="0" fillId="0" borderId="88" xfId="0" applyBorder="1" applyProtection="1">
      <protection locked="0"/>
    </xf>
    <xf numFmtId="0" fontId="0" fillId="0" borderId="89" xfId="0" applyBorder="1" applyProtection="1">
      <protection locked="0"/>
    </xf>
    <xf numFmtId="0" fontId="0" fillId="0" borderId="90" xfId="0" applyBorder="1" applyProtection="1">
      <protection locked="0"/>
    </xf>
    <xf numFmtId="0" fontId="0" fillId="0" borderId="57" xfId="0" applyBorder="1"/>
    <xf numFmtId="0" fontId="0" fillId="0" borderId="58" xfId="0" applyBorder="1"/>
    <xf numFmtId="0" fontId="0" fillId="0" borderId="95" xfId="0" applyBorder="1"/>
    <xf numFmtId="0" fontId="23" fillId="5" borderId="106" xfId="0" applyFont="1" applyFill="1" applyBorder="1" applyAlignment="1">
      <alignment horizontal="center" vertical="center"/>
    </xf>
    <xf numFmtId="0" fontId="0" fillId="5" borderId="107" xfId="0" applyFill="1" applyBorder="1" applyAlignment="1">
      <alignment horizontal="center" vertical="center"/>
    </xf>
    <xf numFmtId="0" fontId="0" fillId="5" borderId="108" xfId="0" applyFill="1" applyBorder="1" applyAlignment="1">
      <alignment horizontal="center" vertical="center"/>
    </xf>
    <xf numFmtId="0" fontId="0" fillId="5" borderId="0" xfId="0" applyFill="1" applyAlignment="1">
      <alignment horizontal="center" vertical="center"/>
    </xf>
    <xf numFmtId="0" fontId="0" fillId="5" borderId="61" xfId="0" applyFill="1" applyBorder="1" applyAlignment="1">
      <alignment horizontal="center" vertical="center"/>
    </xf>
    <xf numFmtId="0" fontId="0" fillId="5" borderId="59" xfId="0" applyFill="1" applyBorder="1" applyAlignment="1">
      <alignment horizontal="center" vertical="center"/>
    </xf>
    <xf numFmtId="0" fontId="0" fillId="5" borderId="99" xfId="0" applyFill="1" applyBorder="1" applyAlignment="1">
      <alignment horizontal="center" vertical="center"/>
    </xf>
    <xf numFmtId="0" fontId="0" fillId="5" borderId="100" xfId="0" applyFill="1" applyBorder="1" applyAlignment="1">
      <alignment horizontal="center" vertical="center"/>
    </xf>
    <xf numFmtId="0" fontId="0" fillId="5" borderId="101" xfId="0" applyFill="1" applyBorder="1" applyAlignment="1">
      <alignment horizontal="center" vertical="center"/>
    </xf>
    <xf numFmtId="0" fontId="23" fillId="5" borderId="106" xfId="0" applyFont="1" applyFill="1" applyBorder="1" applyAlignment="1">
      <alignment horizontal="center" vertical="center" wrapText="1"/>
    </xf>
    <xf numFmtId="0" fontId="23" fillId="5" borderId="108" xfId="0" applyFont="1" applyFill="1" applyBorder="1" applyAlignment="1">
      <alignment horizontal="center" vertical="center" wrapText="1"/>
    </xf>
    <xf numFmtId="0" fontId="23" fillId="5" borderId="59" xfId="0" applyFont="1" applyFill="1" applyBorder="1" applyAlignment="1">
      <alignment horizontal="center" vertical="center" wrapText="1"/>
    </xf>
    <xf numFmtId="0" fontId="23" fillId="5" borderId="61" xfId="0" applyFont="1" applyFill="1" applyBorder="1" applyAlignment="1">
      <alignment horizontal="center" vertical="center" wrapText="1"/>
    </xf>
    <xf numFmtId="0" fontId="23" fillId="5" borderId="99" xfId="0" applyFont="1" applyFill="1" applyBorder="1" applyAlignment="1">
      <alignment horizontal="center" vertical="center" wrapText="1"/>
    </xf>
    <xf numFmtId="0" fontId="23" fillId="5" borderId="101" xfId="0" applyFont="1" applyFill="1" applyBorder="1" applyAlignment="1">
      <alignment horizontal="center" vertical="center" wrapText="1"/>
    </xf>
    <xf numFmtId="0" fontId="23" fillId="5" borderId="109" xfId="0" applyFont="1" applyFill="1" applyBorder="1" applyAlignment="1">
      <alignment horizontal="center" vertical="center" wrapText="1"/>
    </xf>
    <xf numFmtId="0" fontId="23" fillId="5" borderId="60" xfId="0" applyFont="1" applyFill="1" applyBorder="1" applyAlignment="1">
      <alignment horizontal="center" vertical="center" wrapText="1"/>
    </xf>
    <xf numFmtId="0" fontId="23" fillId="5" borderId="66" xfId="0" applyFont="1" applyFill="1" applyBorder="1" applyAlignment="1">
      <alignment horizontal="center" vertical="center" wrapText="1"/>
    </xf>
    <xf numFmtId="0" fontId="19" fillId="4" borderId="103" xfId="0" applyFont="1" applyFill="1" applyBorder="1" applyAlignment="1">
      <alignment horizontal="center" vertical="center"/>
    </xf>
    <xf numFmtId="0" fontId="19" fillId="4" borderId="104" xfId="0" applyFont="1" applyFill="1" applyBorder="1" applyAlignment="1">
      <alignment horizontal="center" vertical="center"/>
    </xf>
    <xf numFmtId="0" fontId="19" fillId="4" borderId="105" xfId="0" applyFont="1" applyFill="1" applyBorder="1" applyAlignment="1">
      <alignment horizontal="center" vertical="center"/>
    </xf>
    <xf numFmtId="37" fontId="3" fillId="0" borderId="106" xfId="0" applyNumberFormat="1" applyFont="1" applyBorder="1" applyAlignment="1">
      <alignment horizontal="right"/>
    </xf>
    <xf numFmtId="37" fontId="3" fillId="0" borderId="129" xfId="0" applyNumberFormat="1" applyFont="1" applyBorder="1" applyAlignment="1">
      <alignment horizontal="right"/>
    </xf>
    <xf numFmtId="37" fontId="3" fillId="0" borderId="109" xfId="0" applyNumberFormat="1" applyFont="1" applyBorder="1" applyAlignment="1">
      <alignment horizontal="right"/>
    </xf>
    <xf numFmtId="37" fontId="3" fillId="0" borderId="102" xfId="0" applyNumberFormat="1" applyFont="1" applyBorder="1" applyAlignment="1">
      <alignment horizontal="right"/>
    </xf>
    <xf numFmtId="0" fontId="28" fillId="5" borderId="106" xfId="0" applyFont="1" applyFill="1" applyBorder="1" applyAlignment="1">
      <alignment horizontal="center" vertical="center" wrapText="1"/>
    </xf>
    <xf numFmtId="0" fontId="28" fillId="5" borderId="108" xfId="0" applyFont="1" applyFill="1" applyBorder="1" applyAlignment="1">
      <alignment horizontal="center" vertical="center" wrapText="1"/>
    </xf>
    <xf numFmtId="0" fontId="28" fillId="5" borderId="59" xfId="0" applyFont="1" applyFill="1" applyBorder="1" applyAlignment="1">
      <alignment horizontal="center" vertical="center" wrapText="1"/>
    </xf>
    <xf numFmtId="0" fontId="28" fillId="5" borderId="61" xfId="0" applyFont="1" applyFill="1" applyBorder="1" applyAlignment="1">
      <alignment horizontal="center" vertical="center" wrapText="1"/>
    </xf>
    <xf numFmtId="0" fontId="28" fillId="5" borderId="99" xfId="0" applyFont="1" applyFill="1" applyBorder="1" applyAlignment="1">
      <alignment horizontal="center" vertical="center" wrapText="1"/>
    </xf>
    <xf numFmtId="0" fontId="28" fillId="5" borderId="101" xfId="0" applyFont="1" applyFill="1" applyBorder="1" applyAlignment="1">
      <alignment horizontal="center" vertical="center" wrapText="1"/>
    </xf>
    <xf numFmtId="37" fontId="3" fillId="0" borderId="106" xfId="0" applyNumberFormat="1" applyFont="1" applyBorder="1"/>
    <xf numFmtId="37" fontId="3" fillId="0" borderId="129" xfId="0" applyNumberFormat="1" applyFont="1" applyBorder="1"/>
    <xf numFmtId="0" fontId="0" fillId="0" borderId="106" xfId="0" applyBorder="1"/>
    <xf numFmtId="0" fontId="0" fillId="0" borderId="107" xfId="0" applyBorder="1"/>
    <xf numFmtId="0" fontId="0" fillId="0" borderId="108" xfId="0" applyBorder="1"/>
    <xf numFmtId="0" fontId="23" fillId="4" borderId="111" xfId="0" applyFont="1" applyFill="1" applyBorder="1" applyAlignment="1">
      <alignment horizontal="center"/>
    </xf>
    <xf numFmtId="0" fontId="23" fillId="4" borderId="4" xfId="0" applyFont="1" applyFill="1" applyBorder="1" applyAlignment="1">
      <alignment horizontal="center"/>
    </xf>
    <xf numFmtId="0" fontId="23" fillId="4" borderId="112" xfId="0" applyFont="1" applyFill="1" applyBorder="1" applyAlignment="1">
      <alignment horizontal="center"/>
    </xf>
    <xf numFmtId="0" fontId="19" fillId="0" borderId="106" xfId="0" applyFont="1" applyBorder="1" applyAlignment="1">
      <alignment horizontal="center"/>
    </xf>
    <xf numFmtId="0" fontId="19" fillId="0" borderId="107" xfId="0" applyFont="1" applyBorder="1" applyAlignment="1">
      <alignment horizontal="center"/>
    </xf>
    <xf numFmtId="0" fontId="19" fillId="0" borderId="108" xfId="0" applyFont="1" applyBorder="1" applyAlignment="1">
      <alignment horizontal="center"/>
    </xf>
    <xf numFmtId="0" fontId="19" fillId="0" borderId="99" xfId="0" applyFont="1" applyBorder="1" applyAlignment="1">
      <alignment horizontal="center"/>
    </xf>
    <xf numFmtId="0" fontId="19" fillId="0" borderId="100" xfId="0" applyFont="1" applyBorder="1" applyAlignment="1">
      <alignment horizontal="center"/>
    </xf>
    <xf numFmtId="0" fontId="19" fillId="0" borderId="101" xfId="0" applyFont="1" applyBorder="1" applyAlignment="1">
      <alignment horizontal="center"/>
    </xf>
    <xf numFmtId="0" fontId="3" fillId="0" borderId="99" xfId="0" applyFont="1" applyBorder="1" applyAlignment="1">
      <alignment horizontal="center"/>
    </xf>
    <xf numFmtId="0" fontId="3" fillId="0" borderId="100" xfId="0" applyFont="1" applyBorder="1" applyAlignment="1">
      <alignment horizontal="center"/>
    </xf>
    <xf numFmtId="0" fontId="3" fillId="0" borderId="101" xfId="0" applyFont="1" applyBorder="1" applyAlignment="1">
      <alignment horizontal="center"/>
    </xf>
    <xf numFmtId="0" fontId="3" fillId="4" borderId="103" xfId="0" applyFont="1" applyFill="1" applyBorder="1" applyAlignment="1">
      <alignment horizontal="center" vertical="center"/>
    </xf>
    <xf numFmtId="0" fontId="3" fillId="4" borderId="104" xfId="0" applyFont="1" applyFill="1" applyBorder="1" applyAlignment="1">
      <alignment horizontal="center" vertical="center"/>
    </xf>
    <xf numFmtId="0" fontId="3" fillId="4" borderId="105" xfId="0" applyFont="1" applyFill="1" applyBorder="1" applyAlignment="1">
      <alignment horizontal="center" vertical="center"/>
    </xf>
    <xf numFmtId="0" fontId="3" fillId="5" borderId="99" xfId="0" applyFont="1" applyFill="1" applyBorder="1" applyAlignment="1">
      <alignment horizontal="center" vertical="center"/>
    </xf>
    <xf numFmtId="0" fontId="3" fillId="5" borderId="100" xfId="0" applyFont="1" applyFill="1" applyBorder="1" applyAlignment="1">
      <alignment horizontal="center" vertical="center"/>
    </xf>
    <xf numFmtId="0" fontId="3" fillId="5" borderId="101" xfId="0" applyFont="1" applyFill="1" applyBorder="1" applyAlignment="1">
      <alignment horizontal="center" vertical="center"/>
    </xf>
    <xf numFmtId="0" fontId="23" fillId="5" borderId="99" xfId="0" applyFont="1" applyFill="1" applyBorder="1" applyAlignment="1">
      <alignment horizontal="center" vertical="center"/>
    </xf>
    <xf numFmtId="49" fontId="19" fillId="5" borderId="109" xfId="0" applyNumberFormat="1" applyFont="1" applyFill="1" applyBorder="1" applyAlignment="1">
      <alignment horizontal="center" vertical="center" wrapText="1"/>
    </xf>
    <xf numFmtId="0" fontId="19" fillId="5" borderId="60" xfId="0" applyFont="1" applyFill="1" applyBorder="1" applyAlignment="1">
      <alignment horizontal="center" vertical="center"/>
    </xf>
    <xf numFmtId="0" fontId="19" fillId="5" borderId="66" xfId="0" applyFont="1" applyFill="1" applyBorder="1" applyAlignment="1">
      <alignment horizontal="center" vertical="center"/>
    </xf>
    <xf numFmtId="37" fontId="0" fillId="0" borderId="108" xfId="0" applyNumberFormat="1" applyBorder="1" applyAlignment="1">
      <alignment horizontal="right"/>
    </xf>
    <xf numFmtId="37" fontId="0" fillId="0" borderId="147" xfId="0" applyNumberFormat="1" applyBorder="1" applyAlignment="1">
      <alignment horizontal="right"/>
    </xf>
    <xf numFmtId="0" fontId="14" fillId="0" borderId="130" xfId="0" applyFont="1" applyBorder="1" applyAlignment="1">
      <alignment horizontal="center" vertical="top"/>
    </xf>
    <xf numFmtId="37" fontId="0" fillId="0" borderId="109" xfId="0" applyNumberFormat="1" applyBorder="1" applyAlignment="1">
      <alignment horizontal="right"/>
    </xf>
    <xf numFmtId="37" fontId="0" fillId="0" borderId="102" xfId="0" applyNumberFormat="1" applyBorder="1" applyAlignment="1">
      <alignment horizontal="right"/>
    </xf>
    <xf numFmtId="0" fontId="15" fillId="0" borderId="0" xfId="0" applyFont="1" applyAlignment="1">
      <alignment horizontal="center"/>
    </xf>
    <xf numFmtId="0" fontId="10" fillId="0" borderId="0" xfId="0" applyFont="1"/>
    <xf numFmtId="0" fontId="19" fillId="5" borderId="106" xfId="0" applyFont="1" applyFill="1" applyBorder="1" applyAlignment="1">
      <alignment horizontal="center" vertical="center"/>
    </xf>
    <xf numFmtId="0" fontId="19" fillId="5" borderId="107" xfId="0" applyFont="1" applyFill="1" applyBorder="1" applyAlignment="1">
      <alignment horizontal="center" vertical="center"/>
    </xf>
    <xf numFmtId="0" fontId="19" fillId="5" borderId="108" xfId="0" applyFont="1" applyFill="1" applyBorder="1" applyAlignment="1">
      <alignment horizontal="center" vertical="center"/>
    </xf>
    <xf numFmtId="0" fontId="19" fillId="5" borderId="99" xfId="0" applyFont="1" applyFill="1" applyBorder="1" applyAlignment="1">
      <alignment horizontal="center" vertical="center"/>
    </xf>
    <xf numFmtId="0" fontId="19" fillId="5" borderId="100" xfId="0" applyFont="1" applyFill="1" applyBorder="1" applyAlignment="1">
      <alignment horizontal="center" vertical="center"/>
    </xf>
    <xf numFmtId="0" fontId="19" fillId="5" borderId="101" xfId="0" applyFont="1" applyFill="1" applyBorder="1" applyAlignment="1">
      <alignment horizontal="center" vertical="center"/>
    </xf>
    <xf numFmtId="0" fontId="19" fillId="5" borderId="59" xfId="0" applyFont="1" applyFill="1" applyBorder="1" applyAlignment="1">
      <alignment horizontal="center" vertical="center"/>
    </xf>
    <xf numFmtId="0" fontId="23" fillId="5" borderId="150" xfId="0" applyFont="1" applyFill="1" applyBorder="1" applyAlignment="1">
      <alignment horizontal="center"/>
    </xf>
    <xf numFmtId="49" fontId="19" fillId="5" borderId="109" xfId="0" applyNumberFormat="1" applyFont="1" applyFill="1" applyBorder="1" applyAlignment="1">
      <alignment horizontal="center" wrapText="1"/>
    </xf>
    <xf numFmtId="0" fontId="19" fillId="5" borderId="60" xfId="0" applyFont="1" applyFill="1" applyBorder="1" applyAlignment="1">
      <alignment horizontal="center"/>
    </xf>
    <xf numFmtId="0" fontId="19" fillId="5" borderId="66" xfId="0" applyFont="1" applyFill="1" applyBorder="1" applyAlignment="1">
      <alignment horizontal="center"/>
    </xf>
    <xf numFmtId="10" fontId="0" fillId="2" borderId="109" xfId="0" applyNumberFormat="1" applyFill="1" applyBorder="1" applyAlignment="1">
      <alignment horizontal="right"/>
    </xf>
    <xf numFmtId="10" fontId="0" fillId="2" borderId="102" xfId="0" applyNumberFormat="1" applyFill="1" applyBorder="1" applyAlignment="1">
      <alignment horizontal="right"/>
    </xf>
    <xf numFmtId="0" fontId="23" fillId="5" borderId="109" xfId="0" applyFont="1" applyFill="1" applyBorder="1" applyAlignment="1">
      <alignment horizontal="center" wrapText="1"/>
    </xf>
    <xf numFmtId="0" fontId="0" fillId="5" borderId="66" xfId="0" applyFill="1" applyBorder="1" applyAlignment="1">
      <alignment horizontal="center"/>
    </xf>
    <xf numFmtId="0" fontId="3" fillId="4" borderId="99" xfId="0" applyFont="1" applyFill="1" applyBorder="1" applyAlignment="1">
      <alignment horizontal="center" vertical="center"/>
    </xf>
    <xf numFmtId="0" fontId="3" fillId="4" borderId="100" xfId="0" applyFont="1" applyFill="1" applyBorder="1" applyAlignment="1">
      <alignment horizontal="center" vertical="center"/>
    </xf>
    <xf numFmtId="0" fontId="3" fillId="4" borderId="101" xfId="0" applyFont="1" applyFill="1" applyBorder="1" applyAlignment="1">
      <alignment horizontal="center" vertical="center"/>
    </xf>
    <xf numFmtId="0" fontId="23" fillId="5" borderId="109" xfId="0" applyFont="1" applyFill="1" applyBorder="1" applyAlignment="1">
      <alignment horizontal="center" vertical="center"/>
    </xf>
    <xf numFmtId="0" fontId="11" fillId="0" borderId="0" xfId="0" applyFont="1"/>
    <xf numFmtId="0" fontId="3" fillId="4" borderId="154" xfId="0" applyFont="1" applyFill="1" applyBorder="1" applyAlignment="1">
      <alignment horizontal="center" vertical="center"/>
    </xf>
    <xf numFmtId="0" fontId="14" fillId="0" borderId="6" xfId="0" applyFont="1" applyBorder="1"/>
    <xf numFmtId="0" fontId="14" fillId="0" borderId="0" xfId="0" applyFont="1"/>
    <xf numFmtId="0" fontId="0" fillId="0" borderId="23" xfId="0" applyBorder="1" applyProtection="1">
      <protection locked="0"/>
    </xf>
    <xf numFmtId="0" fontId="3" fillId="0" borderId="23" xfId="0" applyFont="1" applyBorder="1" applyAlignment="1">
      <alignment horizontal="center"/>
    </xf>
    <xf numFmtId="0" fontId="3" fillId="4" borderId="0" xfId="0" applyFont="1" applyFill="1" applyAlignment="1">
      <alignment horizontal="center"/>
    </xf>
  </cellXfs>
  <cellStyles count="2">
    <cellStyle name="Normal" xfId="0" builtinId="0"/>
    <cellStyle name="Normal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440055</xdr:colOff>
      <xdr:row>6</xdr:row>
      <xdr:rowOff>161925</xdr:rowOff>
    </xdr:from>
    <xdr:to>
      <xdr:col>5</xdr:col>
      <xdr:colOff>607695</xdr:colOff>
      <xdr:row>31</xdr:row>
      <xdr:rowOff>9525</xdr:rowOff>
    </xdr:to>
    <xdr:pic>
      <xdr:nvPicPr>
        <xdr:cNvPr id="3" name="Picture 4">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514475" y="1632585"/>
          <a:ext cx="4465320" cy="4465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66675</xdr:colOff>
          <xdr:row>42</xdr:row>
          <xdr:rowOff>66675</xdr:rowOff>
        </xdr:from>
        <xdr:to>
          <xdr:col>3</xdr:col>
          <xdr:colOff>561975</xdr:colOff>
          <xdr:row>43</xdr:row>
          <xdr:rowOff>0</xdr:rowOff>
        </xdr:to>
        <xdr:grpSp>
          <xdr:nvGrpSpPr>
            <xdr:cNvPr id="2" name="Group 3">
              <a:extLst>
                <a:ext uri="{FF2B5EF4-FFF2-40B4-BE49-F238E27FC236}">
                  <a16:creationId xmlns:a16="http://schemas.microsoft.com/office/drawing/2014/main" id="{00000000-0008-0000-0500-000002000000}"/>
                </a:ext>
                <a:ext uri="{C183D7F6-B498-43B3-948B-1728B52AA6E4}">
                  <adec:decorative xmlns:adec="http://schemas.microsoft.com/office/drawing/2017/decorative" val="1"/>
                </a:ext>
              </a:extLst>
            </xdr:cNvPr>
            <xdr:cNvGrpSpPr>
              <a:grpSpLocks/>
            </xdr:cNvGrpSpPr>
          </xdr:nvGrpSpPr>
          <xdr:grpSpPr bwMode="auto">
            <a:xfrm>
              <a:off x="447675" y="8134350"/>
              <a:ext cx="2590800" cy="123825"/>
              <a:chOff x="140" y="652"/>
              <a:chExt cx="156" cy="24"/>
            </a:xfrm>
          </xdr:grpSpPr>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48</xdr:row>
          <xdr:rowOff>47625</xdr:rowOff>
        </xdr:from>
        <xdr:to>
          <xdr:col>6</xdr:col>
          <xdr:colOff>476250</xdr:colOff>
          <xdr:row>49</xdr:row>
          <xdr:rowOff>0</xdr:rowOff>
        </xdr:to>
        <xdr:grpSp>
          <xdr:nvGrpSpPr>
            <xdr:cNvPr id="5" name="Group 4">
              <a:extLst>
                <a:ext uri="{FF2B5EF4-FFF2-40B4-BE49-F238E27FC236}">
                  <a16:creationId xmlns:a16="http://schemas.microsoft.com/office/drawing/2014/main" id="{00000000-0008-0000-0500-000005000000}"/>
                </a:ext>
                <a:ext uri="{C183D7F6-B498-43B3-948B-1728B52AA6E4}">
                  <adec:decorative xmlns:adec="http://schemas.microsoft.com/office/drawing/2017/decorative" val="1"/>
                </a:ext>
              </a:extLst>
            </xdr:cNvPr>
            <xdr:cNvGrpSpPr>
              <a:grpSpLocks/>
            </xdr:cNvGrpSpPr>
          </xdr:nvGrpSpPr>
          <xdr:grpSpPr bwMode="auto">
            <a:xfrm>
              <a:off x="4638675" y="9258300"/>
              <a:ext cx="1457325" cy="142875"/>
              <a:chOff x="140" y="652"/>
              <a:chExt cx="156" cy="24"/>
            </a:xfrm>
          </xdr:grpSpPr>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52</xdr:row>
          <xdr:rowOff>47625</xdr:rowOff>
        </xdr:from>
        <xdr:to>
          <xdr:col>3</xdr:col>
          <xdr:colOff>561975</xdr:colOff>
          <xdr:row>53</xdr:row>
          <xdr:rowOff>0</xdr:rowOff>
        </xdr:to>
        <xdr:grpSp>
          <xdr:nvGrpSpPr>
            <xdr:cNvPr id="8" name="Group 7">
              <a:extLst>
                <a:ext uri="{FF2B5EF4-FFF2-40B4-BE49-F238E27FC236}">
                  <a16:creationId xmlns:a16="http://schemas.microsoft.com/office/drawing/2014/main" id="{00000000-0008-0000-0500-000008000000}"/>
                </a:ext>
                <a:ext uri="{C183D7F6-B498-43B3-948B-1728B52AA6E4}">
                  <adec:decorative xmlns:adec="http://schemas.microsoft.com/office/drawing/2017/decorative" val="1"/>
                </a:ext>
              </a:extLst>
            </xdr:cNvPr>
            <xdr:cNvGrpSpPr>
              <a:grpSpLocks/>
            </xdr:cNvGrpSpPr>
          </xdr:nvGrpSpPr>
          <xdr:grpSpPr bwMode="auto">
            <a:xfrm>
              <a:off x="447675" y="10020300"/>
              <a:ext cx="2590800" cy="142875"/>
              <a:chOff x="140" y="652"/>
              <a:chExt cx="156" cy="24"/>
            </a:xfrm>
          </xdr:grpSpPr>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60</xdr:row>
          <xdr:rowOff>57150</xdr:rowOff>
        </xdr:from>
        <xdr:to>
          <xdr:col>4</xdr:col>
          <xdr:colOff>485775</xdr:colOff>
          <xdr:row>61</xdr:row>
          <xdr:rowOff>9525</xdr:rowOff>
        </xdr:to>
        <xdr:grpSp>
          <xdr:nvGrpSpPr>
            <xdr:cNvPr id="11" name="Group 16">
              <a:extLst>
                <a:ext uri="{FF2B5EF4-FFF2-40B4-BE49-F238E27FC236}">
                  <a16:creationId xmlns:a16="http://schemas.microsoft.com/office/drawing/2014/main" id="{00000000-0008-0000-0500-00000B000000}"/>
                </a:ext>
                <a:ext uri="{C183D7F6-B498-43B3-948B-1728B52AA6E4}">
                  <adec:decorative xmlns:adec="http://schemas.microsoft.com/office/drawing/2017/decorative" val="1"/>
                </a:ext>
              </a:extLst>
            </xdr:cNvPr>
            <xdr:cNvGrpSpPr>
              <a:grpSpLocks/>
            </xdr:cNvGrpSpPr>
          </xdr:nvGrpSpPr>
          <xdr:grpSpPr bwMode="auto">
            <a:xfrm>
              <a:off x="2667000" y="11553825"/>
              <a:ext cx="1343025" cy="142875"/>
              <a:chOff x="140" y="652"/>
              <a:chExt cx="156" cy="24"/>
            </a:xfrm>
          </xdr:grpSpPr>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63</xdr:row>
          <xdr:rowOff>57150</xdr:rowOff>
        </xdr:from>
        <xdr:to>
          <xdr:col>4</xdr:col>
          <xdr:colOff>485775</xdr:colOff>
          <xdr:row>64</xdr:row>
          <xdr:rowOff>9525</xdr:rowOff>
        </xdr:to>
        <xdr:grpSp>
          <xdr:nvGrpSpPr>
            <xdr:cNvPr id="14" name="Group 19">
              <a:extLst>
                <a:ext uri="{FF2B5EF4-FFF2-40B4-BE49-F238E27FC236}">
                  <a16:creationId xmlns:a16="http://schemas.microsoft.com/office/drawing/2014/main" id="{00000000-0008-0000-0500-00000E000000}"/>
                </a:ext>
                <a:ext uri="{C183D7F6-B498-43B3-948B-1728B52AA6E4}">
                  <adec:decorative xmlns:adec="http://schemas.microsoft.com/office/drawing/2017/decorative" val="1"/>
                </a:ext>
              </a:extLst>
            </xdr:cNvPr>
            <xdr:cNvGrpSpPr>
              <a:grpSpLocks/>
            </xdr:cNvGrpSpPr>
          </xdr:nvGrpSpPr>
          <xdr:grpSpPr bwMode="auto">
            <a:xfrm>
              <a:off x="2667000" y="12125325"/>
              <a:ext cx="1343025" cy="142875"/>
              <a:chOff x="140" y="652"/>
              <a:chExt cx="156" cy="24"/>
            </a:xfrm>
          </xdr:grpSpPr>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104775</xdr:colOff>
          <xdr:row>15</xdr:row>
          <xdr:rowOff>57150</xdr:rowOff>
        </xdr:from>
        <xdr:to>
          <xdr:col>3</xdr:col>
          <xdr:colOff>600075</xdr:colOff>
          <xdr:row>16</xdr:row>
          <xdr:rowOff>0</xdr:rowOff>
        </xdr:to>
        <xdr:grpSp>
          <xdr:nvGrpSpPr>
            <xdr:cNvPr id="2" name="Group 7">
              <a:extLst>
                <a:ext uri="{FF2B5EF4-FFF2-40B4-BE49-F238E27FC236}">
                  <a16:creationId xmlns:a16="http://schemas.microsoft.com/office/drawing/2014/main" id="{00000000-0008-0000-0600-000002000000}"/>
                </a:ext>
                <a:ext uri="{C183D7F6-B498-43B3-948B-1728B52AA6E4}">
                  <adec:decorative xmlns:adec="http://schemas.microsoft.com/office/drawing/2017/decorative" val="1"/>
                </a:ext>
              </a:extLst>
            </xdr:cNvPr>
            <xdr:cNvGrpSpPr>
              <a:grpSpLocks/>
            </xdr:cNvGrpSpPr>
          </xdr:nvGrpSpPr>
          <xdr:grpSpPr bwMode="auto">
            <a:xfrm>
              <a:off x="619125" y="2914650"/>
              <a:ext cx="2590800" cy="133350"/>
              <a:chOff x="140" y="652"/>
              <a:chExt cx="156" cy="24"/>
            </a:xfrm>
          </xdr:grpSpPr>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32</xdr:row>
          <xdr:rowOff>57150</xdr:rowOff>
        </xdr:from>
        <xdr:to>
          <xdr:col>3</xdr:col>
          <xdr:colOff>600075</xdr:colOff>
          <xdr:row>33</xdr:row>
          <xdr:rowOff>0</xdr:rowOff>
        </xdr:to>
        <xdr:grpSp>
          <xdr:nvGrpSpPr>
            <xdr:cNvPr id="5" name="Group 10">
              <a:extLst>
                <a:ext uri="{FF2B5EF4-FFF2-40B4-BE49-F238E27FC236}">
                  <a16:creationId xmlns:a16="http://schemas.microsoft.com/office/drawing/2014/main" id="{00000000-0008-0000-0600-000005000000}"/>
                </a:ext>
                <a:ext uri="{C183D7F6-B498-43B3-948B-1728B52AA6E4}">
                  <adec:decorative xmlns:adec="http://schemas.microsoft.com/office/drawing/2017/decorative" val="1"/>
                </a:ext>
              </a:extLst>
            </xdr:cNvPr>
            <xdr:cNvGrpSpPr>
              <a:grpSpLocks/>
            </xdr:cNvGrpSpPr>
          </xdr:nvGrpSpPr>
          <xdr:grpSpPr bwMode="auto">
            <a:xfrm>
              <a:off x="619125" y="6153150"/>
              <a:ext cx="2590800" cy="133350"/>
              <a:chOff x="140" y="652"/>
              <a:chExt cx="156" cy="24"/>
            </a:xfrm>
          </xdr:grpSpPr>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38</xdr:row>
          <xdr:rowOff>57150</xdr:rowOff>
        </xdr:from>
        <xdr:to>
          <xdr:col>3</xdr:col>
          <xdr:colOff>600075</xdr:colOff>
          <xdr:row>39</xdr:row>
          <xdr:rowOff>0</xdr:rowOff>
        </xdr:to>
        <xdr:grpSp>
          <xdr:nvGrpSpPr>
            <xdr:cNvPr id="8" name="Group 13">
              <a:extLst>
                <a:ext uri="{FF2B5EF4-FFF2-40B4-BE49-F238E27FC236}">
                  <a16:creationId xmlns:a16="http://schemas.microsoft.com/office/drawing/2014/main" id="{00000000-0008-0000-0600-000008000000}"/>
                </a:ext>
                <a:ext uri="{C183D7F6-B498-43B3-948B-1728B52AA6E4}">
                  <adec:decorative xmlns:adec="http://schemas.microsoft.com/office/drawing/2017/decorative" val="1"/>
                </a:ext>
              </a:extLst>
            </xdr:cNvPr>
            <xdr:cNvGrpSpPr>
              <a:grpSpLocks/>
            </xdr:cNvGrpSpPr>
          </xdr:nvGrpSpPr>
          <xdr:grpSpPr bwMode="auto">
            <a:xfrm>
              <a:off x="619125" y="7296150"/>
              <a:ext cx="2590800" cy="133350"/>
              <a:chOff x="140" y="652"/>
              <a:chExt cx="156" cy="24"/>
            </a:xfrm>
          </xdr:grpSpPr>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45</xdr:row>
          <xdr:rowOff>57150</xdr:rowOff>
        </xdr:from>
        <xdr:to>
          <xdr:col>3</xdr:col>
          <xdr:colOff>600075</xdr:colOff>
          <xdr:row>46</xdr:row>
          <xdr:rowOff>0</xdr:rowOff>
        </xdr:to>
        <xdr:grpSp>
          <xdr:nvGrpSpPr>
            <xdr:cNvPr id="11" name="Group 16">
              <a:extLst>
                <a:ext uri="{FF2B5EF4-FFF2-40B4-BE49-F238E27FC236}">
                  <a16:creationId xmlns:a16="http://schemas.microsoft.com/office/drawing/2014/main" id="{00000000-0008-0000-0600-00000B000000}"/>
                </a:ext>
                <a:ext uri="{C183D7F6-B498-43B3-948B-1728B52AA6E4}">
                  <adec:decorative xmlns:adec="http://schemas.microsoft.com/office/drawing/2017/decorative" val="1"/>
                </a:ext>
              </a:extLst>
            </xdr:cNvPr>
            <xdr:cNvGrpSpPr>
              <a:grpSpLocks/>
            </xdr:cNvGrpSpPr>
          </xdr:nvGrpSpPr>
          <xdr:grpSpPr bwMode="auto">
            <a:xfrm>
              <a:off x="619125" y="8629650"/>
              <a:ext cx="2590800" cy="133350"/>
              <a:chOff x="140" y="652"/>
              <a:chExt cx="156" cy="24"/>
            </a:xfrm>
          </xdr:grpSpPr>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48</xdr:row>
          <xdr:rowOff>57150</xdr:rowOff>
        </xdr:from>
        <xdr:to>
          <xdr:col>7</xdr:col>
          <xdr:colOff>371475</xdr:colOff>
          <xdr:row>49</xdr:row>
          <xdr:rowOff>0</xdr:rowOff>
        </xdr:to>
        <xdr:grpSp>
          <xdr:nvGrpSpPr>
            <xdr:cNvPr id="14" name="Group 22">
              <a:extLst>
                <a:ext uri="{FF2B5EF4-FFF2-40B4-BE49-F238E27FC236}">
                  <a16:creationId xmlns:a16="http://schemas.microsoft.com/office/drawing/2014/main" id="{00000000-0008-0000-0600-00000E000000}"/>
                </a:ext>
                <a:ext uri="{C183D7F6-B498-43B3-948B-1728B52AA6E4}">
                  <adec:decorative xmlns:adec="http://schemas.microsoft.com/office/drawing/2017/decorative" val="1"/>
                </a:ext>
              </a:extLst>
            </xdr:cNvPr>
            <xdr:cNvGrpSpPr>
              <a:grpSpLocks/>
            </xdr:cNvGrpSpPr>
          </xdr:nvGrpSpPr>
          <xdr:grpSpPr bwMode="auto">
            <a:xfrm>
              <a:off x="4810125" y="9201150"/>
              <a:ext cx="2362200" cy="133350"/>
              <a:chOff x="140" y="652"/>
              <a:chExt cx="156" cy="24"/>
            </a:xfrm>
          </xdr:grpSpPr>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54</xdr:row>
          <xdr:rowOff>57150</xdr:rowOff>
        </xdr:from>
        <xdr:to>
          <xdr:col>3</xdr:col>
          <xdr:colOff>600075</xdr:colOff>
          <xdr:row>55</xdr:row>
          <xdr:rowOff>0</xdr:rowOff>
        </xdr:to>
        <xdr:grpSp>
          <xdr:nvGrpSpPr>
            <xdr:cNvPr id="17" name="Group 25">
              <a:extLst>
                <a:ext uri="{FF2B5EF4-FFF2-40B4-BE49-F238E27FC236}">
                  <a16:creationId xmlns:a16="http://schemas.microsoft.com/office/drawing/2014/main" id="{00000000-0008-0000-0600-000011000000}"/>
                </a:ext>
                <a:ext uri="{C183D7F6-B498-43B3-948B-1728B52AA6E4}">
                  <adec:decorative xmlns:adec="http://schemas.microsoft.com/office/drawing/2017/decorative" val="1"/>
                </a:ext>
              </a:extLst>
            </xdr:cNvPr>
            <xdr:cNvGrpSpPr>
              <a:grpSpLocks/>
            </xdr:cNvGrpSpPr>
          </xdr:nvGrpSpPr>
          <xdr:grpSpPr bwMode="auto">
            <a:xfrm>
              <a:off x="619125" y="10344150"/>
              <a:ext cx="2590800" cy="133350"/>
              <a:chOff x="140" y="652"/>
              <a:chExt cx="156" cy="24"/>
            </a:xfrm>
          </xdr:grpSpPr>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600-00000C1C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58</xdr:row>
          <xdr:rowOff>57150</xdr:rowOff>
        </xdr:from>
        <xdr:to>
          <xdr:col>7</xdr:col>
          <xdr:colOff>371475</xdr:colOff>
          <xdr:row>59</xdr:row>
          <xdr:rowOff>0</xdr:rowOff>
        </xdr:to>
        <xdr:grpSp>
          <xdr:nvGrpSpPr>
            <xdr:cNvPr id="20" name="Group 28">
              <a:extLst>
                <a:ext uri="{FF2B5EF4-FFF2-40B4-BE49-F238E27FC236}">
                  <a16:creationId xmlns:a16="http://schemas.microsoft.com/office/drawing/2014/main" id="{00000000-0008-0000-0600-000014000000}"/>
                </a:ext>
                <a:ext uri="{C183D7F6-B498-43B3-948B-1728B52AA6E4}">
                  <adec:decorative xmlns:adec="http://schemas.microsoft.com/office/drawing/2017/decorative" val="1"/>
                </a:ext>
              </a:extLst>
            </xdr:cNvPr>
            <xdr:cNvGrpSpPr>
              <a:grpSpLocks/>
            </xdr:cNvGrpSpPr>
          </xdr:nvGrpSpPr>
          <xdr:grpSpPr bwMode="auto">
            <a:xfrm>
              <a:off x="4810125" y="11106150"/>
              <a:ext cx="2362200" cy="133350"/>
              <a:chOff x="140" y="652"/>
              <a:chExt cx="156" cy="24"/>
            </a:xfrm>
          </xdr:grpSpPr>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600-00000D1C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600-00000E1C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69</xdr:row>
          <xdr:rowOff>57150</xdr:rowOff>
        </xdr:from>
        <xdr:to>
          <xdr:col>3</xdr:col>
          <xdr:colOff>600075</xdr:colOff>
          <xdr:row>70</xdr:row>
          <xdr:rowOff>0</xdr:rowOff>
        </xdr:to>
        <xdr:grpSp>
          <xdr:nvGrpSpPr>
            <xdr:cNvPr id="23" name="Group 31">
              <a:extLst>
                <a:ext uri="{FF2B5EF4-FFF2-40B4-BE49-F238E27FC236}">
                  <a16:creationId xmlns:a16="http://schemas.microsoft.com/office/drawing/2014/main" id="{00000000-0008-0000-0600-000017000000}"/>
                </a:ext>
                <a:ext uri="{C183D7F6-B498-43B3-948B-1728B52AA6E4}">
                  <adec:decorative xmlns:adec="http://schemas.microsoft.com/office/drawing/2017/decorative" val="1"/>
                </a:ext>
              </a:extLst>
            </xdr:cNvPr>
            <xdr:cNvGrpSpPr>
              <a:grpSpLocks/>
            </xdr:cNvGrpSpPr>
          </xdr:nvGrpSpPr>
          <xdr:grpSpPr bwMode="auto">
            <a:xfrm>
              <a:off x="619125" y="13201650"/>
              <a:ext cx="2590800" cy="133350"/>
              <a:chOff x="140" y="652"/>
              <a:chExt cx="156" cy="24"/>
            </a:xfrm>
          </xdr:grpSpPr>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600-00000F1C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600-0000101C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26</xdr:row>
          <xdr:rowOff>57150</xdr:rowOff>
        </xdr:from>
        <xdr:to>
          <xdr:col>3</xdr:col>
          <xdr:colOff>600075</xdr:colOff>
          <xdr:row>27</xdr:row>
          <xdr:rowOff>0</xdr:rowOff>
        </xdr:to>
        <xdr:grpSp>
          <xdr:nvGrpSpPr>
            <xdr:cNvPr id="26" name="Group 7">
              <a:extLst>
                <a:ext uri="{FF2B5EF4-FFF2-40B4-BE49-F238E27FC236}">
                  <a16:creationId xmlns:a16="http://schemas.microsoft.com/office/drawing/2014/main" id="{00000000-0008-0000-0600-00001A000000}"/>
                </a:ext>
                <a:ext uri="{C183D7F6-B498-43B3-948B-1728B52AA6E4}">
                  <adec:decorative xmlns:adec="http://schemas.microsoft.com/office/drawing/2017/decorative" val="1"/>
                </a:ext>
              </a:extLst>
            </xdr:cNvPr>
            <xdr:cNvGrpSpPr>
              <a:grpSpLocks/>
            </xdr:cNvGrpSpPr>
          </xdr:nvGrpSpPr>
          <xdr:grpSpPr bwMode="auto">
            <a:xfrm>
              <a:off x="619125" y="5010150"/>
              <a:ext cx="2590800" cy="133350"/>
              <a:chOff x="140" y="652"/>
              <a:chExt cx="156" cy="24"/>
            </a:xfrm>
          </xdr:grpSpPr>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600-0000111C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600-0000121C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104775</xdr:colOff>
          <xdr:row>6</xdr:row>
          <xdr:rowOff>104775</xdr:rowOff>
        </xdr:from>
        <xdr:to>
          <xdr:col>3</xdr:col>
          <xdr:colOff>371475</xdr:colOff>
          <xdr:row>7</xdr:row>
          <xdr:rowOff>0</xdr:rowOff>
        </xdr:to>
        <xdr:grpSp>
          <xdr:nvGrpSpPr>
            <xdr:cNvPr id="2" name="Group 1">
              <a:extLst>
                <a:ext uri="{FF2B5EF4-FFF2-40B4-BE49-F238E27FC236}">
                  <a16:creationId xmlns:a16="http://schemas.microsoft.com/office/drawing/2014/main" id="{00000000-0008-0000-0700-000002000000}"/>
                </a:ext>
                <a:ext uri="{C183D7F6-B498-43B3-948B-1728B52AA6E4}">
                  <adec:decorative xmlns:adec="http://schemas.microsoft.com/office/drawing/2017/decorative" val="1"/>
                </a:ext>
              </a:extLst>
            </xdr:cNvPr>
            <xdr:cNvGrpSpPr>
              <a:grpSpLocks/>
            </xdr:cNvGrpSpPr>
          </xdr:nvGrpSpPr>
          <xdr:grpSpPr bwMode="auto">
            <a:xfrm>
              <a:off x="485775" y="1247775"/>
              <a:ext cx="2362200" cy="85725"/>
              <a:chOff x="140" y="652"/>
              <a:chExt cx="156" cy="24"/>
            </a:xfrm>
          </xdr:grpSpPr>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13</xdr:row>
          <xdr:rowOff>104775</xdr:rowOff>
        </xdr:from>
        <xdr:to>
          <xdr:col>3</xdr:col>
          <xdr:colOff>371475</xdr:colOff>
          <xdr:row>14</xdr:row>
          <xdr:rowOff>0</xdr:rowOff>
        </xdr:to>
        <xdr:grpSp>
          <xdr:nvGrpSpPr>
            <xdr:cNvPr id="5" name="Group 4">
              <a:extLst>
                <a:ext uri="{FF2B5EF4-FFF2-40B4-BE49-F238E27FC236}">
                  <a16:creationId xmlns:a16="http://schemas.microsoft.com/office/drawing/2014/main" id="{00000000-0008-0000-0700-000005000000}"/>
                </a:ext>
                <a:ext uri="{C183D7F6-B498-43B3-948B-1728B52AA6E4}">
                  <adec:decorative xmlns:adec="http://schemas.microsoft.com/office/drawing/2017/decorative" val="1"/>
                </a:ext>
              </a:extLst>
            </xdr:cNvPr>
            <xdr:cNvGrpSpPr>
              <a:grpSpLocks/>
            </xdr:cNvGrpSpPr>
          </xdr:nvGrpSpPr>
          <xdr:grpSpPr bwMode="auto">
            <a:xfrm>
              <a:off x="485775" y="2581275"/>
              <a:ext cx="2362200" cy="85725"/>
              <a:chOff x="140" y="652"/>
              <a:chExt cx="156" cy="24"/>
            </a:xfrm>
          </xdr:grpSpPr>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15</xdr:row>
          <xdr:rowOff>104775</xdr:rowOff>
        </xdr:from>
        <xdr:to>
          <xdr:col>8</xdr:col>
          <xdr:colOff>371475</xdr:colOff>
          <xdr:row>16</xdr:row>
          <xdr:rowOff>0</xdr:rowOff>
        </xdr:to>
        <xdr:grpSp>
          <xdr:nvGrpSpPr>
            <xdr:cNvPr id="8" name="Group 7">
              <a:extLst>
                <a:ext uri="{FF2B5EF4-FFF2-40B4-BE49-F238E27FC236}">
                  <a16:creationId xmlns:a16="http://schemas.microsoft.com/office/drawing/2014/main" id="{00000000-0008-0000-0700-000008000000}"/>
                </a:ext>
                <a:ext uri="{C183D7F6-B498-43B3-948B-1728B52AA6E4}">
                  <adec:decorative xmlns:adec="http://schemas.microsoft.com/office/drawing/2017/decorative" val="1"/>
                </a:ext>
              </a:extLst>
            </xdr:cNvPr>
            <xdr:cNvGrpSpPr>
              <a:grpSpLocks/>
            </xdr:cNvGrpSpPr>
          </xdr:nvGrpSpPr>
          <xdr:grpSpPr bwMode="auto">
            <a:xfrm>
              <a:off x="5724525" y="2962275"/>
              <a:ext cx="2362200" cy="85725"/>
              <a:chOff x="140" y="652"/>
              <a:chExt cx="156" cy="24"/>
            </a:xfrm>
          </xdr:grpSpPr>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700-00000520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700-00000620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40</xdr:row>
          <xdr:rowOff>104775</xdr:rowOff>
        </xdr:from>
        <xdr:to>
          <xdr:col>3</xdr:col>
          <xdr:colOff>371475</xdr:colOff>
          <xdr:row>41</xdr:row>
          <xdr:rowOff>0</xdr:rowOff>
        </xdr:to>
        <xdr:grpSp>
          <xdr:nvGrpSpPr>
            <xdr:cNvPr id="11" name="Group 10">
              <a:extLst>
                <a:ext uri="{FF2B5EF4-FFF2-40B4-BE49-F238E27FC236}">
                  <a16:creationId xmlns:a16="http://schemas.microsoft.com/office/drawing/2014/main" id="{00000000-0008-0000-0700-00000B000000}"/>
                </a:ext>
                <a:ext uri="{C183D7F6-B498-43B3-948B-1728B52AA6E4}">
                  <adec:decorative xmlns:adec="http://schemas.microsoft.com/office/drawing/2017/decorative" val="1"/>
                </a:ext>
              </a:extLst>
            </xdr:cNvPr>
            <xdr:cNvGrpSpPr>
              <a:grpSpLocks/>
            </xdr:cNvGrpSpPr>
          </xdr:nvGrpSpPr>
          <xdr:grpSpPr bwMode="auto">
            <a:xfrm>
              <a:off x="485775" y="7915275"/>
              <a:ext cx="2362200" cy="85725"/>
              <a:chOff x="140" y="652"/>
              <a:chExt cx="156" cy="24"/>
            </a:xfrm>
          </xdr:grpSpPr>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700-00000720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700-00000820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idc03.doi.state.nv.us\doicc$\CaptiveInsurers\NV%20Captive%20Annual%20Reporting%20Blank%20Template%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Jurat Page"/>
      <sheetName val="Table of Contents"/>
      <sheetName val="2. Balance Sheet"/>
      <sheetName val="3. Statement of Income - C&amp;S"/>
      <sheetName val="4a. Questionnaire"/>
      <sheetName val="4b. Questionnaire Cont'd"/>
      <sheetName val="4c. Questionnaire Cont'd"/>
      <sheetName val="5. Premium Schedule"/>
      <sheetName val="6. Reinsurance"/>
      <sheetName val="7. Unpaid Loss &amp; LAE"/>
      <sheetName val="8. Losses &amp; LAE Paid &amp; Incurred"/>
      <sheetName val="9. Investment Schedule"/>
      <sheetName val="10. Cross Check"/>
    </sheetNames>
    <sheetDataSet>
      <sheetData sheetId="0"/>
      <sheetData sheetId="1"/>
      <sheetData sheetId="2"/>
      <sheetData sheetId="3">
        <row r="1">
          <cell r="A1" t="str">
            <v>ANNUAL STATEMENT FOR THE PERIOD ENDED:</v>
          </cell>
        </row>
      </sheetData>
      <sheetData sheetId="4"/>
      <sheetData sheetId="5"/>
      <sheetData sheetId="6"/>
      <sheetData sheetId="7"/>
      <sheetData sheetId="8">
        <row r="12">
          <cell r="O12">
            <v>0</v>
          </cell>
        </row>
        <row r="38">
          <cell r="O38">
            <v>0</v>
          </cell>
        </row>
      </sheetData>
      <sheetData sheetId="9"/>
      <sheetData sheetId="10">
        <row r="37">
          <cell r="L37">
            <v>0</v>
          </cell>
        </row>
      </sheetData>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3" Type="http://schemas.openxmlformats.org/officeDocument/2006/relationships/ctrlProp" Target="../ctrlProps/ctrlProp11.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vmlDrawing" Target="../drawings/vmlDrawing2.vml"/><Relationship Id="rId16" Type="http://schemas.openxmlformats.org/officeDocument/2006/relationships/ctrlProp" Target="../ctrlProps/ctrlProp24.xml"/><Relationship Id="rId20" Type="http://schemas.openxmlformats.org/officeDocument/2006/relationships/ctrlProp" Target="../ctrlProps/ctrlProp28.xml"/><Relationship Id="rId1" Type="http://schemas.openxmlformats.org/officeDocument/2006/relationships/drawing" Target="../drawings/drawing3.xm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19" Type="http://schemas.openxmlformats.org/officeDocument/2006/relationships/ctrlProp" Target="../ctrlProps/ctrlProp27.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3.vml"/><Relationship Id="rId7" Type="http://schemas.openxmlformats.org/officeDocument/2006/relationships/ctrlProp" Target="../ctrlProps/ctrlProp3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N36"/>
  <sheetViews>
    <sheetView topLeftCell="A11" workbookViewId="0">
      <selection activeCell="A33" sqref="A33:G33"/>
    </sheetView>
  </sheetViews>
  <sheetFormatPr defaultColWidth="9.140625" defaultRowHeight="15" x14ac:dyDescent="0.25"/>
  <cols>
    <col min="1" max="7" width="15.7109375" customWidth="1"/>
    <col min="9" max="14" width="10.7109375" customWidth="1"/>
  </cols>
  <sheetData>
    <row r="3" spans="1:14" ht="26.25" x14ac:dyDescent="0.4">
      <c r="A3" s="263" t="s">
        <v>0</v>
      </c>
      <c r="B3" s="264"/>
      <c r="C3" s="264"/>
      <c r="D3" s="264"/>
      <c r="E3" s="264"/>
      <c r="F3" s="264"/>
      <c r="G3" s="264"/>
    </row>
    <row r="5" spans="1:14" ht="28.5" x14ac:dyDescent="0.45">
      <c r="A5" s="263" t="s">
        <v>399</v>
      </c>
      <c r="B5" s="264"/>
      <c r="C5" s="264"/>
      <c r="D5" s="264"/>
      <c r="E5" s="264"/>
      <c r="F5" s="264"/>
      <c r="G5" s="264"/>
      <c r="I5" s="104" t="s">
        <v>1</v>
      </c>
      <c r="J5" s="104"/>
      <c r="K5" s="104"/>
      <c r="L5" s="104"/>
      <c r="M5" s="105"/>
      <c r="N5" s="105"/>
    </row>
    <row r="6" spans="1:14" ht="18.75" x14ac:dyDescent="0.3">
      <c r="I6" s="106" t="s">
        <v>2</v>
      </c>
      <c r="J6" s="107"/>
      <c r="K6" s="107"/>
      <c r="L6" s="107"/>
      <c r="M6" s="105"/>
      <c r="N6" s="105"/>
    </row>
    <row r="7" spans="1:14" ht="18.75" x14ac:dyDescent="0.3">
      <c r="I7" s="106" t="s">
        <v>3</v>
      </c>
      <c r="J7" s="107"/>
      <c r="K7" s="107"/>
      <c r="L7" s="107"/>
      <c r="M7" s="105"/>
      <c r="N7" s="105"/>
    </row>
    <row r="33" spans="1:7" ht="26.25" x14ac:dyDescent="0.4">
      <c r="A33" s="265" t="s">
        <v>33</v>
      </c>
      <c r="B33" s="266"/>
      <c r="C33" s="266"/>
      <c r="D33" s="266"/>
      <c r="E33" s="266"/>
      <c r="F33" s="266"/>
      <c r="G33" s="266"/>
    </row>
    <row r="35" spans="1:7" ht="26.25" x14ac:dyDescent="0.4">
      <c r="A35" s="267" t="s">
        <v>4</v>
      </c>
      <c r="B35" s="264"/>
      <c r="C35" s="264"/>
      <c r="D35" s="264"/>
      <c r="E35" s="264"/>
      <c r="F35" s="264"/>
      <c r="G35" s="264"/>
    </row>
    <row r="36" spans="1:7" ht="26.25" x14ac:dyDescent="0.4">
      <c r="A36" s="268">
        <v>45291</v>
      </c>
      <c r="B36" s="269"/>
      <c r="C36" s="269"/>
      <c r="D36" s="269"/>
      <c r="E36" s="269"/>
      <c r="F36" s="269"/>
      <c r="G36" s="269"/>
    </row>
  </sheetData>
  <sheetProtection algorithmName="SHA-512" hashValue="C7GObu7vcBGzCeUHKGpAjywwuMtLGx26JIjn4zfxe4c+TMJoGrnOcVbFssdqhQMUTaJX9nCdb5SX6LWiRpl4rw==" saltValue="9EWcPPJyb8/5pao99bLqbQ==" spinCount="100000" sheet="1" objects="1" scenarios="1"/>
  <mergeCells count="5">
    <mergeCell ref="A3:G3"/>
    <mergeCell ref="A5:G5"/>
    <mergeCell ref="A33:G33"/>
    <mergeCell ref="A35:G35"/>
    <mergeCell ref="A36:G3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6"/>
  <sheetViews>
    <sheetView topLeftCell="A32" workbookViewId="0">
      <selection activeCell="F73" sqref="F73"/>
    </sheetView>
  </sheetViews>
  <sheetFormatPr defaultColWidth="9.140625" defaultRowHeight="15" x14ac:dyDescent="0.25"/>
  <cols>
    <col min="1" max="1" width="50.7109375" customWidth="1"/>
    <col min="2" max="3" width="15.7109375" customWidth="1"/>
    <col min="4" max="7" width="17.7109375" customWidth="1"/>
  </cols>
  <sheetData>
    <row r="1" spans="1:7" x14ac:dyDescent="0.25">
      <c r="A1" s="148" t="str">
        <f>'[1]2. Balance Sheet'!A1</f>
        <v>ANNUAL STATEMENT FOR THE PERIOD ENDED:</v>
      </c>
      <c r="B1" s="157"/>
      <c r="C1" s="7"/>
      <c r="D1" s="182"/>
      <c r="E1" s="182"/>
      <c r="F1" s="382">
        <f>'Cover Page'!A36</f>
        <v>45291</v>
      </c>
      <c r="G1" s="382"/>
    </row>
    <row r="2" spans="1:7" x14ac:dyDescent="0.25">
      <c r="A2" s="8"/>
      <c r="B2" s="157"/>
      <c r="C2" s="7"/>
      <c r="D2" s="7"/>
      <c r="E2" s="3"/>
      <c r="F2" s="3"/>
      <c r="G2" s="158"/>
    </row>
    <row r="3" spans="1:7" x14ac:dyDescent="0.25">
      <c r="A3" s="321" t="str">
        <f>'Cover Page'!A33</f>
        <v>??? Co.</v>
      </c>
      <c r="B3" s="322"/>
      <c r="C3" s="322"/>
      <c r="D3" s="322"/>
      <c r="E3" s="322"/>
      <c r="F3" s="353"/>
      <c r="G3" s="353"/>
    </row>
    <row r="4" spans="1:7" ht="15.75" thickBot="1" x14ac:dyDescent="0.3">
      <c r="A4" s="183"/>
      <c r="B4" s="184"/>
      <c r="C4" s="184"/>
      <c r="D4" s="184"/>
      <c r="E4" s="184"/>
      <c r="F4" s="185"/>
      <c r="G4" s="185"/>
    </row>
    <row r="5" spans="1:7" ht="16.5" thickTop="1" thickBot="1" x14ac:dyDescent="0.3">
      <c r="A5" s="467" t="s">
        <v>230</v>
      </c>
      <c r="B5" s="468"/>
      <c r="C5" s="468"/>
      <c r="D5" s="468"/>
      <c r="E5" s="468"/>
      <c r="F5" s="468"/>
      <c r="G5" s="469"/>
    </row>
    <row r="6" spans="1:7" ht="15.75" thickTop="1" x14ac:dyDescent="0.25">
      <c r="A6" s="449" t="str">
        <f>'Cover Page'!A33</f>
        <v>??? Co.</v>
      </c>
      <c r="B6" s="450"/>
      <c r="C6" s="451"/>
      <c r="D6" s="458" t="s">
        <v>352</v>
      </c>
      <c r="E6" s="459"/>
      <c r="F6" s="458" t="s">
        <v>353</v>
      </c>
      <c r="G6" s="464" t="s">
        <v>354</v>
      </c>
    </row>
    <row r="7" spans="1:7" x14ac:dyDescent="0.25">
      <c r="A7" s="416"/>
      <c r="B7" s="452"/>
      <c r="C7" s="453"/>
      <c r="D7" s="460"/>
      <c r="E7" s="461"/>
      <c r="F7" s="460"/>
      <c r="G7" s="465"/>
    </row>
    <row r="8" spans="1:7" x14ac:dyDescent="0.25">
      <c r="A8" s="454"/>
      <c r="B8" s="452"/>
      <c r="C8" s="453"/>
      <c r="D8" s="460"/>
      <c r="E8" s="461"/>
      <c r="F8" s="460"/>
      <c r="G8" s="465"/>
    </row>
    <row r="9" spans="1:7" ht="15.75" thickBot="1" x14ac:dyDescent="0.3">
      <c r="A9" s="455"/>
      <c r="B9" s="456"/>
      <c r="C9" s="457"/>
      <c r="D9" s="462"/>
      <c r="E9" s="463"/>
      <c r="F9" s="462"/>
      <c r="G9" s="466"/>
    </row>
    <row r="10" spans="1:7" ht="31.5" thickTop="1" thickBot="1" x14ac:dyDescent="0.3">
      <c r="A10" s="482"/>
      <c r="B10" s="483"/>
      <c r="C10" s="484"/>
      <c r="D10" s="186" t="s">
        <v>231</v>
      </c>
      <c r="E10" s="187" t="s">
        <v>232</v>
      </c>
      <c r="F10" s="188"/>
      <c r="G10" s="189"/>
    </row>
    <row r="11" spans="1:7" ht="15.75" thickTop="1" x14ac:dyDescent="0.25">
      <c r="A11" s="485" t="s">
        <v>233</v>
      </c>
      <c r="B11" s="486"/>
      <c r="C11" s="487"/>
      <c r="D11" s="162"/>
      <c r="E11" s="190"/>
      <c r="F11" s="191"/>
      <c r="G11" s="192"/>
    </row>
    <row r="12" spans="1:7" x14ac:dyDescent="0.25">
      <c r="A12" s="193" t="s">
        <v>15</v>
      </c>
      <c r="B12" s="194" t="s">
        <v>234</v>
      </c>
      <c r="C12" s="195" t="s">
        <v>235</v>
      </c>
      <c r="D12" s="165"/>
      <c r="E12" s="196"/>
      <c r="F12" s="191"/>
      <c r="G12" s="192"/>
    </row>
    <row r="13" spans="1:7" x14ac:dyDescent="0.25">
      <c r="A13" s="56"/>
      <c r="B13" s="57"/>
      <c r="C13" s="58"/>
      <c r="D13" s="43"/>
      <c r="E13" s="59"/>
      <c r="F13" s="60"/>
      <c r="G13" s="61"/>
    </row>
    <row r="14" spans="1:7" x14ac:dyDescent="0.25">
      <c r="A14" s="62"/>
      <c r="B14" s="63"/>
      <c r="C14" s="64"/>
      <c r="D14" s="43"/>
      <c r="E14" s="59"/>
      <c r="F14" s="60"/>
      <c r="G14" s="45"/>
    </row>
    <row r="15" spans="1:7" x14ac:dyDescent="0.25">
      <c r="A15" s="62"/>
      <c r="B15" s="63"/>
      <c r="C15" s="64"/>
      <c r="D15" s="43"/>
      <c r="E15" s="59"/>
      <c r="F15" s="60"/>
      <c r="G15" s="45"/>
    </row>
    <row r="16" spans="1:7" x14ac:dyDescent="0.25">
      <c r="A16" s="62"/>
      <c r="B16" s="63"/>
      <c r="C16" s="64"/>
      <c r="D16" s="43"/>
      <c r="E16" s="59"/>
      <c r="F16" s="60"/>
      <c r="G16" s="45"/>
    </row>
    <row r="17" spans="1:7" x14ac:dyDescent="0.25">
      <c r="A17" s="62"/>
      <c r="B17" s="63"/>
      <c r="C17" s="64"/>
      <c r="D17" s="43"/>
      <c r="E17" s="59"/>
      <c r="F17" s="60"/>
      <c r="G17" s="45"/>
    </row>
    <row r="18" spans="1:7" x14ac:dyDescent="0.25">
      <c r="A18" s="62"/>
      <c r="B18" s="63"/>
      <c r="C18" s="64"/>
      <c r="D18" s="43"/>
      <c r="E18" s="59"/>
      <c r="F18" s="60"/>
      <c r="G18" s="45"/>
    </row>
    <row r="19" spans="1:7" x14ac:dyDescent="0.25">
      <c r="A19" s="62"/>
      <c r="B19" s="63"/>
      <c r="C19" s="64"/>
      <c r="D19" s="43"/>
      <c r="E19" s="59"/>
      <c r="F19" s="60"/>
      <c r="G19" s="45"/>
    </row>
    <row r="20" spans="1:7" x14ac:dyDescent="0.25">
      <c r="A20" s="62"/>
      <c r="B20" s="63"/>
      <c r="C20" s="64"/>
      <c r="D20" s="43"/>
      <c r="E20" s="59"/>
      <c r="F20" s="65"/>
      <c r="G20" s="61"/>
    </row>
    <row r="21" spans="1:7" x14ac:dyDescent="0.25">
      <c r="A21" s="62"/>
      <c r="B21" s="63"/>
      <c r="C21" s="64"/>
      <c r="D21" s="43"/>
      <c r="E21" s="59"/>
      <c r="F21" s="65"/>
      <c r="G21" s="61"/>
    </row>
    <row r="22" spans="1:7" x14ac:dyDescent="0.25">
      <c r="A22" s="62"/>
      <c r="B22" s="63"/>
      <c r="C22" s="64"/>
      <c r="D22" s="43"/>
      <c r="E22" s="59"/>
      <c r="F22" s="60"/>
      <c r="G22" s="45"/>
    </row>
    <row r="23" spans="1:7" x14ac:dyDescent="0.25">
      <c r="A23" s="66"/>
      <c r="B23" s="67"/>
      <c r="C23" s="68"/>
      <c r="D23" s="43"/>
      <c r="E23" s="59"/>
      <c r="F23" s="60"/>
      <c r="G23" s="45"/>
    </row>
    <row r="24" spans="1:7" x14ac:dyDescent="0.25">
      <c r="A24" s="485" t="s">
        <v>236</v>
      </c>
      <c r="B24" s="486"/>
      <c r="C24" s="487"/>
      <c r="D24" s="165"/>
      <c r="E24" s="196"/>
      <c r="F24" s="197"/>
      <c r="G24" s="166"/>
    </row>
    <row r="25" spans="1:7" x14ac:dyDescent="0.25">
      <c r="A25" s="198" t="s">
        <v>15</v>
      </c>
      <c r="B25" s="199" t="s">
        <v>234</v>
      </c>
      <c r="C25" s="195" t="s">
        <v>235</v>
      </c>
      <c r="D25" s="165"/>
      <c r="E25" s="196"/>
      <c r="F25" s="197"/>
      <c r="G25" s="166"/>
    </row>
    <row r="26" spans="1:7" x14ac:dyDescent="0.25">
      <c r="A26" s="56"/>
      <c r="B26" s="69"/>
      <c r="C26" s="58"/>
      <c r="D26" s="43"/>
      <c r="E26" s="59"/>
      <c r="F26" s="60"/>
      <c r="G26" s="45"/>
    </row>
    <row r="27" spans="1:7" x14ac:dyDescent="0.25">
      <c r="A27" s="62"/>
      <c r="B27" s="70"/>
      <c r="C27" s="64"/>
      <c r="D27" s="43"/>
      <c r="E27" s="59"/>
      <c r="F27" s="60"/>
      <c r="G27" s="45"/>
    </row>
    <row r="28" spans="1:7" x14ac:dyDescent="0.25">
      <c r="A28" s="62"/>
      <c r="B28" s="70"/>
      <c r="C28" s="64"/>
      <c r="D28" s="43"/>
      <c r="E28" s="59"/>
      <c r="F28" s="60"/>
      <c r="G28" s="45"/>
    </row>
    <row r="29" spans="1:7" x14ac:dyDescent="0.25">
      <c r="A29" s="62"/>
      <c r="B29" s="70"/>
      <c r="C29" s="64"/>
      <c r="D29" s="43"/>
      <c r="E29" s="59"/>
      <c r="F29" s="60"/>
      <c r="G29" s="45"/>
    </row>
    <row r="30" spans="1:7" x14ac:dyDescent="0.25">
      <c r="A30" s="62"/>
      <c r="B30" s="70"/>
      <c r="C30" s="64"/>
      <c r="D30" s="43"/>
      <c r="E30" s="59"/>
      <c r="F30" s="60"/>
      <c r="G30" s="45"/>
    </row>
    <row r="31" spans="1:7" x14ac:dyDescent="0.25">
      <c r="A31" s="62"/>
      <c r="B31" s="70"/>
      <c r="C31" s="64"/>
      <c r="D31" s="43"/>
      <c r="E31" s="59"/>
      <c r="F31" s="60"/>
      <c r="G31" s="45"/>
    </row>
    <row r="32" spans="1:7" x14ac:dyDescent="0.25">
      <c r="A32" s="62"/>
      <c r="B32" s="70"/>
      <c r="C32" s="64"/>
      <c r="D32" s="43"/>
      <c r="E32" s="59"/>
      <c r="F32" s="60"/>
      <c r="G32" s="45"/>
    </row>
    <row r="33" spans="1:7" x14ac:dyDescent="0.25">
      <c r="A33" s="62"/>
      <c r="B33" s="70"/>
      <c r="C33" s="64"/>
      <c r="D33" s="43"/>
      <c r="E33" s="59"/>
      <c r="F33" s="60"/>
      <c r="G33" s="45"/>
    </row>
    <row r="34" spans="1:7" x14ac:dyDescent="0.25">
      <c r="A34" s="62"/>
      <c r="B34" s="70"/>
      <c r="C34" s="64"/>
      <c r="D34" s="43"/>
      <c r="E34" s="59"/>
      <c r="F34" s="60"/>
      <c r="G34" s="45"/>
    </row>
    <row r="35" spans="1:7" x14ac:dyDescent="0.25">
      <c r="A35" s="62"/>
      <c r="B35" s="70"/>
      <c r="C35" s="64"/>
      <c r="D35" s="43"/>
      <c r="E35" s="59"/>
      <c r="F35" s="60"/>
      <c r="G35" s="45"/>
    </row>
    <row r="36" spans="1:7" x14ac:dyDescent="0.25">
      <c r="A36" s="62"/>
      <c r="B36" s="70"/>
      <c r="C36" s="64"/>
      <c r="D36" s="43"/>
      <c r="E36" s="59"/>
      <c r="F36" s="60"/>
      <c r="G36" s="45"/>
    </row>
    <row r="37" spans="1:7" ht="15.75" thickBot="1" x14ac:dyDescent="0.3">
      <c r="A37" s="71"/>
      <c r="B37" s="72"/>
      <c r="C37" s="73"/>
      <c r="D37" s="74"/>
      <c r="E37" s="75"/>
      <c r="F37" s="76"/>
      <c r="G37" s="77"/>
    </row>
    <row r="38" spans="1:7" ht="15.75" thickTop="1" x14ac:dyDescent="0.25">
      <c r="A38" s="488" t="s">
        <v>225</v>
      </c>
      <c r="B38" s="489"/>
      <c r="C38" s="490"/>
      <c r="D38" s="480">
        <f>SUM(D13:D37)</f>
        <v>0</v>
      </c>
      <c r="E38" s="480">
        <f>SUM(E13:E37)</f>
        <v>0</v>
      </c>
      <c r="F38" s="470">
        <f>SUM(F13:F37)</f>
        <v>0</v>
      </c>
      <c r="G38" s="472">
        <f>SUM(G13:G37)</f>
        <v>0</v>
      </c>
    </row>
    <row r="39" spans="1:7" ht="15.75" thickBot="1" x14ac:dyDescent="0.3">
      <c r="A39" s="491"/>
      <c r="B39" s="492"/>
      <c r="C39" s="493"/>
      <c r="D39" s="481"/>
      <c r="E39" s="481"/>
      <c r="F39" s="471"/>
      <c r="G39" s="473"/>
    </row>
    <row r="40" spans="1:7" ht="15.75" thickTop="1" x14ac:dyDescent="0.25">
      <c r="A40" s="181" t="s">
        <v>237</v>
      </c>
      <c r="B40" s="201"/>
      <c r="C40" s="201"/>
      <c r="D40" s="201"/>
      <c r="E40" s="178">
        <f>D38+E38</f>
        <v>0</v>
      </c>
      <c r="F40" s="202" t="s">
        <v>238</v>
      </c>
    </row>
    <row r="41" spans="1:7" ht="15.75" thickBot="1" x14ac:dyDescent="0.3"/>
    <row r="42" spans="1:7" ht="16.5" thickTop="1" thickBot="1" x14ac:dyDescent="0.3">
      <c r="A42" s="467" t="s">
        <v>239</v>
      </c>
      <c r="B42" s="468"/>
      <c r="C42" s="468"/>
      <c r="D42" s="468"/>
      <c r="E42" s="468"/>
      <c r="F42" s="468"/>
      <c r="G42" s="469"/>
    </row>
    <row r="43" spans="1:7" ht="15.75" thickTop="1" x14ac:dyDescent="0.25">
      <c r="A43" s="449" t="s">
        <v>240</v>
      </c>
      <c r="B43" s="450"/>
      <c r="C43" s="451"/>
      <c r="D43" s="474" t="s">
        <v>355</v>
      </c>
      <c r="E43" s="475"/>
      <c r="F43" s="458" t="s">
        <v>356</v>
      </c>
      <c r="G43" s="464" t="s">
        <v>357</v>
      </c>
    </row>
    <row r="44" spans="1:7" x14ac:dyDescent="0.25">
      <c r="A44" s="416"/>
      <c r="B44" s="452"/>
      <c r="C44" s="453"/>
      <c r="D44" s="476"/>
      <c r="E44" s="477"/>
      <c r="F44" s="460"/>
      <c r="G44" s="465"/>
    </row>
    <row r="45" spans="1:7" x14ac:dyDescent="0.25">
      <c r="A45" s="454"/>
      <c r="B45" s="452"/>
      <c r="C45" s="453"/>
      <c r="D45" s="476"/>
      <c r="E45" s="477"/>
      <c r="F45" s="460"/>
      <c r="G45" s="465"/>
    </row>
    <row r="46" spans="1:7" ht="15.75" thickBot="1" x14ac:dyDescent="0.3">
      <c r="A46" s="455"/>
      <c r="B46" s="456"/>
      <c r="C46" s="457"/>
      <c r="D46" s="478"/>
      <c r="E46" s="479"/>
      <c r="F46" s="462"/>
      <c r="G46" s="466"/>
    </row>
    <row r="47" spans="1:7" ht="31.5" thickTop="1" thickBot="1" x14ac:dyDescent="0.3">
      <c r="A47" s="482"/>
      <c r="B47" s="483"/>
      <c r="C47" s="484"/>
      <c r="D47" s="186" t="s">
        <v>231</v>
      </c>
      <c r="E47" s="187" t="s">
        <v>232</v>
      </c>
      <c r="F47" s="203"/>
      <c r="G47" s="204"/>
    </row>
    <row r="48" spans="1:7" ht="15.75" thickTop="1" x14ac:dyDescent="0.25">
      <c r="A48" s="485" t="s">
        <v>233</v>
      </c>
      <c r="B48" s="486"/>
      <c r="C48" s="487"/>
      <c r="D48" s="205"/>
      <c r="E48" s="206"/>
      <c r="F48" s="191"/>
      <c r="G48" s="192"/>
    </row>
    <row r="49" spans="1:7" x14ac:dyDescent="0.25">
      <c r="A49" s="207" t="s">
        <v>15</v>
      </c>
      <c r="B49" s="199" t="s">
        <v>234</v>
      </c>
      <c r="C49" s="195" t="s">
        <v>235</v>
      </c>
      <c r="D49" s="208"/>
      <c r="E49" s="169"/>
      <c r="F49" s="191"/>
      <c r="G49" s="192"/>
    </row>
    <row r="50" spans="1:7" x14ac:dyDescent="0.25">
      <c r="A50" s="56"/>
      <c r="B50" s="69"/>
      <c r="C50" s="58"/>
      <c r="D50" s="78"/>
      <c r="E50" s="52"/>
      <c r="F50" s="60"/>
      <c r="G50" s="61"/>
    </row>
    <row r="51" spans="1:7" x14ac:dyDescent="0.25">
      <c r="A51" s="62"/>
      <c r="B51" s="70"/>
      <c r="C51" s="64"/>
      <c r="D51" s="78"/>
      <c r="E51" s="52"/>
      <c r="F51" s="79"/>
      <c r="G51" s="48"/>
    </row>
    <row r="52" spans="1:7" x14ac:dyDescent="0.25">
      <c r="A52" s="62"/>
      <c r="B52" s="70"/>
      <c r="C52" s="64"/>
      <c r="D52" s="78"/>
      <c r="E52" s="52"/>
      <c r="F52" s="78"/>
      <c r="G52" s="51"/>
    </row>
    <row r="53" spans="1:7" x14ac:dyDescent="0.25">
      <c r="A53" s="62"/>
      <c r="B53" s="70"/>
      <c r="C53" s="64"/>
      <c r="D53" s="78"/>
      <c r="E53" s="52"/>
      <c r="F53" s="78"/>
      <c r="G53" s="51"/>
    </row>
    <row r="54" spans="1:7" x14ac:dyDescent="0.25">
      <c r="A54" s="62"/>
      <c r="B54" s="70"/>
      <c r="C54" s="64"/>
      <c r="D54" s="78"/>
      <c r="E54" s="52"/>
      <c r="F54" s="78"/>
      <c r="G54" s="51"/>
    </row>
    <row r="55" spans="1:7" x14ac:dyDescent="0.25">
      <c r="A55" s="62"/>
      <c r="B55" s="70"/>
      <c r="C55" s="64"/>
      <c r="D55" s="78"/>
      <c r="E55" s="52"/>
      <c r="F55" s="80"/>
      <c r="G55" s="81"/>
    </row>
    <row r="56" spans="1:7" x14ac:dyDescent="0.25">
      <c r="A56" s="62"/>
      <c r="B56" s="70"/>
      <c r="C56" s="64"/>
      <c r="D56" s="78"/>
      <c r="E56" s="52"/>
      <c r="F56" s="80"/>
      <c r="G56" s="81"/>
    </row>
    <row r="57" spans="1:7" x14ac:dyDescent="0.25">
      <c r="A57" s="62"/>
      <c r="B57" s="70"/>
      <c r="C57" s="64"/>
      <c r="D57" s="78"/>
      <c r="E57" s="52"/>
      <c r="F57" s="78"/>
      <c r="G57" s="51"/>
    </row>
    <row r="58" spans="1:7" x14ac:dyDescent="0.25">
      <c r="A58" s="82"/>
      <c r="B58" s="83"/>
      <c r="C58" s="68"/>
      <c r="D58" s="78"/>
      <c r="E58" s="52"/>
      <c r="F58" s="78"/>
      <c r="G58" s="51"/>
    </row>
    <row r="59" spans="1:7" x14ac:dyDescent="0.25">
      <c r="A59" s="485" t="s">
        <v>236</v>
      </c>
      <c r="B59" s="486"/>
      <c r="C59" s="487"/>
      <c r="D59" s="167"/>
      <c r="E59" s="169"/>
      <c r="F59" s="208"/>
      <c r="G59" s="168"/>
    </row>
    <row r="60" spans="1:7" x14ac:dyDescent="0.25">
      <c r="A60" s="198" t="s">
        <v>15</v>
      </c>
      <c r="B60" s="199" t="s">
        <v>234</v>
      </c>
      <c r="C60" s="195" t="s">
        <v>235</v>
      </c>
      <c r="D60" s="167"/>
      <c r="E60" s="169"/>
      <c r="F60" s="208"/>
      <c r="G60" s="168"/>
    </row>
    <row r="61" spans="1:7" x14ac:dyDescent="0.25">
      <c r="A61" s="56"/>
      <c r="B61" s="69"/>
      <c r="C61" s="58"/>
      <c r="D61" s="49"/>
      <c r="E61" s="52"/>
      <c r="F61" s="78"/>
      <c r="G61" s="51"/>
    </row>
    <row r="62" spans="1:7" x14ac:dyDescent="0.25">
      <c r="A62" s="84"/>
      <c r="B62" s="85"/>
      <c r="C62" s="86"/>
      <c r="D62" s="49"/>
      <c r="E62" s="52"/>
      <c r="F62" s="78"/>
      <c r="G62" s="51"/>
    </row>
    <row r="63" spans="1:7" x14ac:dyDescent="0.25">
      <c r="A63" s="84"/>
      <c r="B63" s="85"/>
      <c r="C63" s="86"/>
      <c r="D63" s="49"/>
      <c r="E63" s="52"/>
      <c r="F63" s="78"/>
      <c r="G63" s="51"/>
    </row>
    <row r="64" spans="1:7" x14ac:dyDescent="0.25">
      <c r="A64" s="84"/>
      <c r="B64" s="85"/>
      <c r="C64" s="86"/>
      <c r="D64" s="49"/>
      <c r="E64" s="52"/>
      <c r="F64" s="78"/>
      <c r="G64" s="51"/>
    </row>
    <row r="65" spans="1:7" x14ac:dyDescent="0.25">
      <c r="A65" s="84"/>
      <c r="B65" s="85"/>
      <c r="C65" s="86"/>
      <c r="D65" s="49"/>
      <c r="E65" s="52"/>
      <c r="F65" s="78"/>
      <c r="G65" s="51"/>
    </row>
    <row r="66" spans="1:7" x14ac:dyDescent="0.25">
      <c r="A66" s="62"/>
      <c r="B66" s="70"/>
      <c r="C66" s="64"/>
      <c r="D66" s="49"/>
      <c r="E66" s="52"/>
      <c r="F66" s="78"/>
      <c r="G66" s="51"/>
    </row>
    <row r="67" spans="1:7" x14ac:dyDescent="0.25">
      <c r="A67" s="62"/>
      <c r="B67" s="70"/>
      <c r="C67" s="64"/>
      <c r="D67" s="49"/>
      <c r="E67" s="52"/>
      <c r="F67" s="78"/>
      <c r="G67" s="51"/>
    </row>
    <row r="68" spans="1:7" x14ac:dyDescent="0.25">
      <c r="A68" s="62"/>
      <c r="B68" s="70"/>
      <c r="C68" s="64"/>
      <c r="D68" s="49"/>
      <c r="E68" s="52"/>
      <c r="F68" s="78"/>
      <c r="G68" s="51"/>
    </row>
    <row r="69" spans="1:7" x14ac:dyDescent="0.25">
      <c r="A69" s="62"/>
      <c r="B69" s="70"/>
      <c r="C69" s="64"/>
      <c r="D69" s="49"/>
      <c r="E69" s="52"/>
      <c r="F69" s="78"/>
      <c r="G69" s="51"/>
    </row>
    <row r="70" spans="1:7" x14ac:dyDescent="0.25">
      <c r="A70" s="62"/>
      <c r="B70" s="70"/>
      <c r="C70" s="64"/>
      <c r="D70" s="49"/>
      <c r="E70" s="52"/>
      <c r="F70" s="78"/>
      <c r="G70" s="51"/>
    </row>
    <row r="71" spans="1:7" x14ac:dyDescent="0.25">
      <c r="A71" s="62"/>
      <c r="B71" s="70"/>
      <c r="C71" s="64"/>
      <c r="D71" s="49"/>
      <c r="E71" s="52"/>
      <c r="F71" s="78"/>
      <c r="G71" s="51"/>
    </row>
    <row r="72" spans="1:7" ht="15.75" thickBot="1" x14ac:dyDescent="0.3">
      <c r="A72" s="71"/>
      <c r="B72" s="72"/>
      <c r="C72" s="73"/>
      <c r="D72" s="87"/>
      <c r="E72" s="88"/>
      <c r="F72" s="89"/>
      <c r="G72" s="90"/>
    </row>
    <row r="73" spans="1:7" ht="16.5" thickTop="1" thickBot="1" x14ac:dyDescent="0.3">
      <c r="A73" s="494" t="s">
        <v>225</v>
      </c>
      <c r="B73" s="495"/>
      <c r="C73" s="496"/>
      <c r="D73" s="209">
        <f>SUM(D50:D72)</f>
        <v>0</v>
      </c>
      <c r="E73" s="209">
        <f>SUM(E50:E72)</f>
        <v>0</v>
      </c>
      <c r="F73" s="210">
        <f>SUM(F48:F72)</f>
        <v>0</v>
      </c>
      <c r="G73" s="175">
        <f>SUM(G48:G72)</f>
        <v>0</v>
      </c>
    </row>
    <row r="74" spans="1:7" ht="15.75" thickTop="1" x14ac:dyDescent="0.25">
      <c r="D74" s="202" t="s">
        <v>241</v>
      </c>
      <c r="E74" s="202" t="s">
        <v>242</v>
      </c>
      <c r="F74" s="202" t="s">
        <v>243</v>
      </c>
    </row>
    <row r="75" spans="1:7" x14ac:dyDescent="0.25">
      <c r="A75" s="441" t="s">
        <v>244</v>
      </c>
      <c r="B75" s="442"/>
      <c r="C75" s="442"/>
      <c r="D75" s="442"/>
      <c r="E75" s="442"/>
      <c r="F75" s="442"/>
      <c r="G75" s="442"/>
    </row>
    <row r="76" spans="1:7" x14ac:dyDescent="0.25">
      <c r="D76" s="179"/>
      <c r="E76" s="179"/>
    </row>
  </sheetData>
  <sheetProtection algorithmName="SHA-512" hashValue="Ju8P+bNq6uELOGlbRh2qHxikp+iQl+Zo258ZZ0kl7eDQ3uACC22QVJDb2Fq5IYKN7wkYEsaIZQhGjJCYT+tSZg==" saltValue="sOaKOs2t3lH5wnr8uNKrVg==" spinCount="100000" sheet="1" objects="1" scenarios="1"/>
  <mergeCells count="25">
    <mergeCell ref="A47:C47"/>
    <mergeCell ref="A48:C48"/>
    <mergeCell ref="A59:C59"/>
    <mergeCell ref="A73:C73"/>
    <mergeCell ref="A75:G75"/>
    <mergeCell ref="A10:C10"/>
    <mergeCell ref="A11:C11"/>
    <mergeCell ref="A24:C24"/>
    <mergeCell ref="A38:C39"/>
    <mergeCell ref="D38:D39"/>
    <mergeCell ref="F38:F39"/>
    <mergeCell ref="G38:G39"/>
    <mergeCell ref="A42:G42"/>
    <mergeCell ref="A43:C46"/>
    <mergeCell ref="D43:E46"/>
    <mergeCell ref="F43:F46"/>
    <mergeCell ref="G43:G46"/>
    <mergeCell ref="E38:E39"/>
    <mergeCell ref="A6:C9"/>
    <mergeCell ref="D6:E9"/>
    <mergeCell ref="F6:F9"/>
    <mergeCell ref="G6:G9"/>
    <mergeCell ref="F1:G1"/>
    <mergeCell ref="A3:G3"/>
    <mergeCell ref="A5:G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9"/>
  <sheetViews>
    <sheetView topLeftCell="A15" workbookViewId="0">
      <selection activeCell="D18" sqref="D18"/>
    </sheetView>
  </sheetViews>
  <sheetFormatPr defaultColWidth="9.140625" defaultRowHeight="15" x14ac:dyDescent="0.25"/>
  <cols>
    <col min="1" max="1" width="55" customWidth="1"/>
    <col min="2" max="7" width="16.7109375" customWidth="1"/>
  </cols>
  <sheetData>
    <row r="1" spans="1:7" x14ac:dyDescent="0.25">
      <c r="A1" s="148" t="str">
        <f>'[1]2. Balance Sheet'!A1</f>
        <v>ANNUAL STATEMENT FOR THE PERIOD ENDED:</v>
      </c>
      <c r="C1" s="211"/>
      <c r="D1" s="211"/>
      <c r="E1" s="211"/>
      <c r="F1" s="382">
        <f>'Cover Page'!A36</f>
        <v>45291</v>
      </c>
      <c r="G1" s="382"/>
    </row>
    <row r="2" spans="1:7" x14ac:dyDescent="0.25">
      <c r="A2" s="8"/>
      <c r="C2" s="158"/>
      <c r="D2" s="7"/>
      <c r="E2" s="7"/>
      <c r="F2" s="3"/>
      <c r="G2" s="3"/>
    </row>
    <row r="3" spans="1:7" x14ac:dyDescent="0.25">
      <c r="A3" s="321" t="str">
        <f>'Cover Page'!A33</f>
        <v>??? Co.</v>
      </c>
      <c r="B3" s="321"/>
      <c r="C3" s="321"/>
      <c r="D3" s="321"/>
      <c r="E3" s="321"/>
      <c r="F3" s="321"/>
      <c r="G3" s="321"/>
    </row>
    <row r="4" spans="1:7" ht="15.75" thickBot="1" x14ac:dyDescent="0.3">
      <c r="A4" s="8"/>
      <c r="B4" s="8"/>
      <c r="C4" s="8"/>
      <c r="D4" s="8"/>
      <c r="E4" s="8"/>
      <c r="F4" s="8"/>
      <c r="G4" s="8"/>
    </row>
    <row r="5" spans="1:7" ht="16.5" thickTop="1" thickBot="1" x14ac:dyDescent="0.3">
      <c r="A5" s="497" t="s">
        <v>232</v>
      </c>
      <c r="B5" s="498"/>
      <c r="C5" s="498"/>
      <c r="D5" s="498"/>
      <c r="E5" s="498"/>
      <c r="F5" s="498"/>
      <c r="G5" s="499"/>
    </row>
    <row r="6" spans="1:7" ht="16.5" thickTop="1" thickBot="1" x14ac:dyDescent="0.3">
      <c r="A6" s="500" t="s">
        <v>245</v>
      </c>
      <c r="B6" s="501"/>
      <c r="C6" s="501"/>
      <c r="D6" s="501"/>
      <c r="E6" s="501"/>
      <c r="F6" s="501"/>
      <c r="G6" s="502"/>
    </row>
    <row r="7" spans="1:7" ht="15.75" thickTop="1" x14ac:dyDescent="0.25">
      <c r="A7" s="449" t="s">
        <v>211</v>
      </c>
      <c r="B7" s="504" t="s">
        <v>358</v>
      </c>
      <c r="C7" s="504" t="s">
        <v>359</v>
      </c>
      <c r="D7" s="504" t="s">
        <v>360</v>
      </c>
      <c r="E7" s="504" t="s">
        <v>361</v>
      </c>
      <c r="F7" s="504" t="s">
        <v>362</v>
      </c>
      <c r="G7" s="504" t="s">
        <v>363</v>
      </c>
    </row>
    <row r="8" spans="1:7" x14ac:dyDescent="0.25">
      <c r="A8" s="416"/>
      <c r="B8" s="505"/>
      <c r="C8" s="505"/>
      <c r="D8" s="505"/>
      <c r="E8" s="505"/>
      <c r="F8" s="505"/>
      <c r="G8" s="505"/>
    </row>
    <row r="9" spans="1:7" x14ac:dyDescent="0.25">
      <c r="A9" s="416"/>
      <c r="B9" s="505"/>
      <c r="C9" s="505"/>
      <c r="D9" s="505"/>
      <c r="E9" s="505"/>
      <c r="F9" s="505"/>
      <c r="G9" s="505"/>
    </row>
    <row r="10" spans="1:7" ht="15.75" thickBot="1" x14ac:dyDescent="0.3">
      <c r="A10" s="503"/>
      <c r="B10" s="506"/>
      <c r="C10" s="506"/>
      <c r="D10" s="506"/>
      <c r="E10" s="506"/>
      <c r="F10" s="506"/>
      <c r="G10" s="506"/>
    </row>
    <row r="11" spans="1:7" ht="15.75" thickTop="1" x14ac:dyDescent="0.25">
      <c r="A11" s="212"/>
      <c r="B11" s="213"/>
      <c r="C11" s="214"/>
      <c r="D11" s="215"/>
      <c r="E11" s="214"/>
      <c r="F11" s="213"/>
      <c r="G11" s="213"/>
    </row>
    <row r="12" spans="1:7" x14ac:dyDescent="0.25">
      <c r="A12" s="216" t="s">
        <v>246</v>
      </c>
      <c r="B12" s="45"/>
      <c r="C12" s="60"/>
      <c r="D12" s="45"/>
      <c r="E12" s="91"/>
      <c r="F12" s="45"/>
      <c r="G12" s="166">
        <f t="shared" ref="G12:G18" si="0">B12-C12+D12-E12-F12</f>
        <v>0</v>
      </c>
    </row>
    <row r="13" spans="1:7" x14ac:dyDescent="0.25">
      <c r="A13" s="216" t="s">
        <v>247</v>
      </c>
      <c r="B13" s="45"/>
      <c r="C13" s="60"/>
      <c r="D13" s="45"/>
      <c r="E13" s="91"/>
      <c r="F13" s="45"/>
      <c r="G13" s="166">
        <f t="shared" si="0"/>
        <v>0</v>
      </c>
    </row>
    <row r="14" spans="1:7" x14ac:dyDescent="0.25">
      <c r="A14" s="216" t="s">
        <v>248</v>
      </c>
      <c r="B14" s="45"/>
      <c r="C14" s="60"/>
      <c r="D14" s="45"/>
      <c r="E14" s="91"/>
      <c r="F14" s="45"/>
      <c r="G14" s="166">
        <f t="shared" si="0"/>
        <v>0</v>
      </c>
    </row>
    <row r="15" spans="1:7" x14ac:dyDescent="0.25">
      <c r="A15" s="216" t="s">
        <v>249</v>
      </c>
      <c r="B15" s="45"/>
      <c r="C15" s="60"/>
      <c r="D15" s="45"/>
      <c r="E15" s="91"/>
      <c r="F15" s="45"/>
      <c r="G15" s="166">
        <f t="shared" si="0"/>
        <v>0</v>
      </c>
    </row>
    <row r="16" spans="1:7" x14ac:dyDescent="0.25">
      <c r="A16" s="216" t="s">
        <v>250</v>
      </c>
      <c r="B16" s="45"/>
      <c r="C16" s="60"/>
      <c r="D16" s="45"/>
      <c r="E16" s="91"/>
      <c r="F16" s="45"/>
      <c r="G16" s="166">
        <f t="shared" si="0"/>
        <v>0</v>
      </c>
    </row>
    <row r="17" spans="1:7" x14ac:dyDescent="0.25">
      <c r="A17" s="216" t="s">
        <v>251</v>
      </c>
      <c r="B17" s="45"/>
      <c r="C17" s="60"/>
      <c r="D17" s="45"/>
      <c r="E17" s="91"/>
      <c r="F17" s="45"/>
      <c r="G17" s="166">
        <f t="shared" si="0"/>
        <v>0</v>
      </c>
    </row>
    <row r="18" spans="1:7" ht="15.75" thickBot="1" x14ac:dyDescent="0.3">
      <c r="A18" s="217" t="s">
        <v>252</v>
      </c>
      <c r="B18" s="92"/>
      <c r="C18" s="93"/>
      <c r="D18" s="92"/>
      <c r="E18" s="93"/>
      <c r="F18" s="92"/>
      <c r="G18" s="166">
        <f t="shared" si="0"/>
        <v>0</v>
      </c>
    </row>
    <row r="19" spans="1:7" ht="15.75" thickTop="1" x14ac:dyDescent="0.25">
      <c r="A19" s="488" t="s">
        <v>253</v>
      </c>
      <c r="B19" s="507">
        <f>SUM(B12:B18)</f>
        <v>0</v>
      </c>
      <c r="C19" s="507">
        <f t="shared" ref="C19:G19" si="1">SUM(C12:C18)</f>
        <v>0</v>
      </c>
      <c r="D19" s="507">
        <f t="shared" si="1"/>
        <v>0</v>
      </c>
      <c r="E19" s="507">
        <f t="shared" si="1"/>
        <v>0</v>
      </c>
      <c r="F19" s="507">
        <f t="shared" si="1"/>
        <v>0</v>
      </c>
      <c r="G19" s="507">
        <f t="shared" si="1"/>
        <v>0</v>
      </c>
    </row>
    <row r="20" spans="1:7" ht="15.75" thickBot="1" x14ac:dyDescent="0.3">
      <c r="A20" s="491"/>
      <c r="B20" s="508"/>
      <c r="C20" s="508"/>
      <c r="D20" s="508"/>
      <c r="E20" s="508"/>
      <c r="F20" s="508"/>
      <c r="G20" s="508"/>
    </row>
    <row r="21" spans="1:7" ht="15.75" thickTop="1" x14ac:dyDescent="0.25">
      <c r="B21" s="218" t="s">
        <v>254</v>
      </c>
      <c r="C21" s="219">
        <f>B19+D19</f>
        <v>0</v>
      </c>
      <c r="G21" s="176" t="s">
        <v>255</v>
      </c>
    </row>
    <row r="22" spans="1:7" ht="15.75" thickBot="1" x14ac:dyDescent="0.3">
      <c r="G22" s="220"/>
    </row>
    <row r="23" spans="1:7" ht="16.5" thickTop="1" thickBot="1" x14ac:dyDescent="0.3">
      <c r="A23" s="467" t="s">
        <v>256</v>
      </c>
      <c r="B23" s="468"/>
      <c r="C23" s="468"/>
      <c r="D23" s="468"/>
      <c r="E23" s="468"/>
      <c r="F23" s="468"/>
      <c r="G23" s="469"/>
    </row>
    <row r="24" spans="1:7" ht="15.75" thickTop="1" x14ac:dyDescent="0.25">
      <c r="A24" s="449" t="s">
        <v>211</v>
      </c>
      <c r="B24" s="504" t="s">
        <v>364</v>
      </c>
      <c r="C24" s="504" t="s">
        <v>365</v>
      </c>
      <c r="D24" s="504" t="s">
        <v>366</v>
      </c>
      <c r="E24" s="504" t="s">
        <v>367</v>
      </c>
      <c r="F24" s="504" t="s">
        <v>368</v>
      </c>
      <c r="G24" s="504" t="s">
        <v>369</v>
      </c>
    </row>
    <row r="25" spans="1:7" x14ac:dyDescent="0.25">
      <c r="A25" s="416"/>
      <c r="B25" s="419"/>
      <c r="C25" s="419"/>
      <c r="D25" s="419"/>
      <c r="E25" s="419"/>
      <c r="F25" s="419"/>
      <c r="G25" s="419"/>
    </row>
    <row r="26" spans="1:7" x14ac:dyDescent="0.25">
      <c r="A26" s="416"/>
      <c r="B26" s="505"/>
      <c r="C26" s="505"/>
      <c r="D26" s="505"/>
      <c r="E26" s="505"/>
      <c r="F26" s="505"/>
      <c r="G26" s="505"/>
    </row>
    <row r="27" spans="1:7" x14ac:dyDescent="0.25">
      <c r="A27" s="416"/>
      <c r="B27" s="505"/>
      <c r="C27" s="505"/>
      <c r="D27" s="505"/>
      <c r="E27" s="505"/>
      <c r="F27" s="505"/>
      <c r="G27" s="505"/>
    </row>
    <row r="28" spans="1:7" ht="15.75" thickBot="1" x14ac:dyDescent="0.3">
      <c r="A28" s="503"/>
      <c r="B28" s="506"/>
      <c r="C28" s="506"/>
      <c r="D28" s="506"/>
      <c r="E28" s="506"/>
      <c r="F28" s="506"/>
      <c r="G28" s="506"/>
    </row>
    <row r="29" spans="1:7" ht="15.75" thickTop="1" x14ac:dyDescent="0.25">
      <c r="A29" s="212"/>
      <c r="B29" s="221"/>
      <c r="C29" s="222"/>
      <c r="D29" s="221"/>
      <c r="E29" s="222"/>
      <c r="F29" s="221"/>
      <c r="G29" s="221"/>
    </row>
    <row r="30" spans="1:7" x14ac:dyDescent="0.25">
      <c r="A30" s="216" t="s">
        <v>246</v>
      </c>
      <c r="B30" s="45"/>
      <c r="C30" s="91"/>
      <c r="D30" s="45"/>
      <c r="E30" s="91"/>
      <c r="F30" s="45"/>
      <c r="G30" s="166">
        <f>B30-C30+D30-E30-F30</f>
        <v>0</v>
      </c>
    </row>
    <row r="31" spans="1:7" x14ac:dyDescent="0.25">
      <c r="A31" s="216" t="s">
        <v>247</v>
      </c>
      <c r="B31" s="45"/>
      <c r="C31" s="91"/>
      <c r="D31" s="45"/>
      <c r="E31" s="91"/>
      <c r="F31" s="45"/>
      <c r="G31" s="166">
        <f t="shared" ref="G31:G36" si="2">B31-C31+D31-E31-F31</f>
        <v>0</v>
      </c>
    </row>
    <row r="32" spans="1:7" x14ac:dyDescent="0.25">
      <c r="A32" s="216" t="s">
        <v>248</v>
      </c>
      <c r="B32" s="45"/>
      <c r="C32" s="91"/>
      <c r="D32" s="45"/>
      <c r="E32" s="91"/>
      <c r="F32" s="45"/>
      <c r="G32" s="166">
        <f t="shared" si="2"/>
        <v>0</v>
      </c>
    </row>
    <row r="33" spans="1:7" x14ac:dyDescent="0.25">
      <c r="A33" s="216" t="s">
        <v>249</v>
      </c>
      <c r="B33" s="45"/>
      <c r="C33" s="91"/>
      <c r="D33" s="45"/>
      <c r="E33" s="91"/>
      <c r="F33" s="45"/>
      <c r="G33" s="166">
        <f t="shared" si="2"/>
        <v>0</v>
      </c>
    </row>
    <row r="34" spans="1:7" x14ac:dyDescent="0.25">
      <c r="A34" s="216" t="s">
        <v>250</v>
      </c>
      <c r="B34" s="45"/>
      <c r="C34" s="91"/>
      <c r="D34" s="45"/>
      <c r="E34" s="91"/>
      <c r="F34" s="45"/>
      <c r="G34" s="166">
        <f t="shared" si="2"/>
        <v>0</v>
      </c>
    </row>
    <row r="35" spans="1:7" x14ac:dyDescent="0.25">
      <c r="A35" s="216" t="s">
        <v>251</v>
      </c>
      <c r="B35" s="45"/>
      <c r="C35" s="91"/>
      <c r="D35" s="45"/>
      <c r="E35" s="91"/>
      <c r="F35" s="45"/>
      <c r="G35" s="166">
        <f t="shared" si="2"/>
        <v>0</v>
      </c>
    </row>
    <row r="36" spans="1:7" ht="15.75" thickBot="1" x14ac:dyDescent="0.3">
      <c r="A36" s="217" t="s">
        <v>252</v>
      </c>
      <c r="B36" s="77"/>
      <c r="C36" s="94"/>
      <c r="D36" s="77"/>
      <c r="E36" s="94"/>
      <c r="F36" s="77"/>
      <c r="G36" s="200">
        <f t="shared" si="2"/>
        <v>0</v>
      </c>
    </row>
    <row r="37" spans="1:7" ht="15.75" thickTop="1" x14ac:dyDescent="0.25">
      <c r="A37" s="488" t="s">
        <v>253</v>
      </c>
      <c r="B37" s="510">
        <f>SUM(B30:B36)</f>
        <v>0</v>
      </c>
      <c r="C37" s="510">
        <f t="shared" ref="C37:G37" si="3">SUM(C30:C36)</f>
        <v>0</v>
      </c>
      <c r="D37" s="510">
        <f t="shared" si="3"/>
        <v>0</v>
      </c>
      <c r="E37" s="510">
        <f t="shared" si="3"/>
        <v>0</v>
      </c>
      <c r="F37" s="510">
        <f t="shared" si="3"/>
        <v>0</v>
      </c>
      <c r="G37" s="510">
        <f t="shared" si="3"/>
        <v>0</v>
      </c>
    </row>
    <row r="38" spans="1:7" ht="15.75" thickBot="1" x14ac:dyDescent="0.3">
      <c r="A38" s="491"/>
      <c r="B38" s="511"/>
      <c r="C38" s="511"/>
      <c r="D38" s="511"/>
      <c r="E38" s="511"/>
      <c r="F38" s="511"/>
      <c r="G38" s="511"/>
    </row>
    <row r="39" spans="1:7" ht="15.75" thickTop="1" x14ac:dyDescent="0.25">
      <c r="B39" s="218" t="s">
        <v>257</v>
      </c>
      <c r="C39" s="219">
        <f>B37+D37</f>
        <v>0</v>
      </c>
      <c r="D39" s="509" t="s">
        <v>258</v>
      </c>
      <c r="E39" s="509"/>
      <c r="G39" s="176" t="s">
        <v>259</v>
      </c>
    </row>
  </sheetData>
  <sheetProtection algorithmName="SHA-512" hashValue="w3pt6HclNIO82IM6QYaZNyJCoF+yvcbeAXG2DfYN6nuFx2WGxFJxOYqQEAzwN7qsvxNacPlxd/ktEHD0jOhhPA==" saltValue="Cn+j5G3dqGcFZ+IfNXyYWw==" spinCount="100000" sheet="1" objects="1" scenarios="1"/>
  <mergeCells count="34">
    <mergeCell ref="D39:E39"/>
    <mergeCell ref="A37:A38"/>
    <mergeCell ref="B37:B38"/>
    <mergeCell ref="C37:C38"/>
    <mergeCell ref="G24:G28"/>
    <mergeCell ref="A24:A28"/>
    <mergeCell ref="B24:B28"/>
    <mergeCell ref="C24:C28"/>
    <mergeCell ref="D24:D28"/>
    <mergeCell ref="E24:E28"/>
    <mergeCell ref="F24:F28"/>
    <mergeCell ref="D37:D38"/>
    <mergeCell ref="E37:E38"/>
    <mergeCell ref="F37:F38"/>
    <mergeCell ref="G37:G38"/>
    <mergeCell ref="A23:G23"/>
    <mergeCell ref="A19:A20"/>
    <mergeCell ref="B19:B20"/>
    <mergeCell ref="F7:F10"/>
    <mergeCell ref="G7:G10"/>
    <mergeCell ref="C19:C20"/>
    <mergeCell ref="D19:D20"/>
    <mergeCell ref="E19:E20"/>
    <mergeCell ref="F19:F20"/>
    <mergeCell ref="G19:G20"/>
    <mergeCell ref="F1:G1"/>
    <mergeCell ref="A3:G3"/>
    <mergeCell ref="A5:G5"/>
    <mergeCell ref="A6:G6"/>
    <mergeCell ref="A7:A10"/>
    <mergeCell ref="B7:B10"/>
    <mergeCell ref="C7:C10"/>
    <mergeCell ref="D7:D10"/>
    <mergeCell ref="E7:E1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8"/>
  <sheetViews>
    <sheetView workbookViewId="0">
      <selection activeCell="D14" sqref="D14"/>
    </sheetView>
  </sheetViews>
  <sheetFormatPr defaultColWidth="9.140625" defaultRowHeight="15" x14ac:dyDescent="0.25"/>
  <cols>
    <col min="1" max="1" width="54.85546875" customWidth="1"/>
    <col min="2" max="9" width="16.7109375" customWidth="1"/>
  </cols>
  <sheetData>
    <row r="1" spans="1:9" x14ac:dyDescent="0.25">
      <c r="A1" s="148" t="str">
        <f>'2. Balance Sheet'!A1</f>
        <v>ANNUAL STATEMENT FOR THE PERIOD ENDED:</v>
      </c>
      <c r="C1" s="211"/>
      <c r="D1" s="211"/>
      <c r="E1" s="211"/>
      <c r="F1" s="7"/>
      <c r="H1" s="382">
        <f>'Cover Page'!A36</f>
        <v>45291</v>
      </c>
      <c r="I1" s="512"/>
    </row>
    <row r="2" spans="1:9" x14ac:dyDescent="0.25">
      <c r="A2" s="8"/>
      <c r="C2" s="158"/>
      <c r="E2" s="7"/>
      <c r="F2" s="7"/>
      <c r="G2" s="3"/>
      <c r="H2" s="3"/>
      <c r="I2" s="141"/>
    </row>
    <row r="3" spans="1:9" x14ac:dyDescent="0.25">
      <c r="A3" s="321" t="str">
        <f>'Cover Page'!A33</f>
        <v>??? Co.</v>
      </c>
      <c r="B3" s="321"/>
      <c r="C3" s="321"/>
      <c r="D3" s="321"/>
      <c r="E3" s="321"/>
      <c r="F3" s="321"/>
      <c r="G3" s="321"/>
      <c r="H3" s="321"/>
      <c r="I3" s="513"/>
    </row>
    <row r="4" spans="1:9" ht="15.75" thickBot="1" x14ac:dyDescent="0.3">
      <c r="A4" s="8"/>
      <c r="B4" s="8"/>
      <c r="C4" s="8"/>
      <c r="D4" s="8"/>
      <c r="E4" s="8"/>
      <c r="F4" s="8"/>
      <c r="G4" s="8"/>
      <c r="H4" s="8"/>
    </row>
    <row r="5" spans="1:9" ht="16.5" thickTop="1" thickBot="1" x14ac:dyDescent="0.3">
      <c r="A5" s="467" t="s">
        <v>260</v>
      </c>
      <c r="B5" s="468"/>
      <c r="C5" s="468"/>
      <c r="D5" s="468"/>
      <c r="E5" s="468"/>
      <c r="F5" s="468"/>
      <c r="G5" s="468"/>
      <c r="H5" s="468"/>
      <c r="I5" s="469"/>
    </row>
    <row r="6" spans="1:9" ht="15.75" thickTop="1" x14ac:dyDescent="0.25">
      <c r="A6" s="514" t="s">
        <v>261</v>
      </c>
      <c r="B6" s="515"/>
      <c r="C6" s="515"/>
      <c r="D6" s="515"/>
      <c r="E6" s="515"/>
      <c r="F6" s="515"/>
      <c r="G6" s="515"/>
      <c r="H6" s="515"/>
      <c r="I6" s="516"/>
    </row>
    <row r="7" spans="1:9" ht="15.75" thickBot="1" x14ac:dyDescent="0.3">
      <c r="A7" s="517"/>
      <c r="B7" s="518"/>
      <c r="C7" s="518"/>
      <c r="D7" s="518"/>
      <c r="E7" s="518"/>
      <c r="F7" s="518"/>
      <c r="G7" s="518"/>
      <c r="H7" s="518"/>
      <c r="I7" s="519"/>
    </row>
    <row r="8" spans="1:9" ht="16.5" thickTop="1" thickBot="1" x14ac:dyDescent="0.3">
      <c r="A8" s="449" t="s">
        <v>211</v>
      </c>
      <c r="B8" s="521" t="s">
        <v>262</v>
      </c>
      <c r="C8" s="521"/>
      <c r="D8" s="521"/>
      <c r="E8" s="521"/>
      <c r="F8" s="522" t="s">
        <v>370</v>
      </c>
      <c r="G8" s="522" t="s">
        <v>371</v>
      </c>
      <c r="H8" s="522" t="s">
        <v>372</v>
      </c>
      <c r="I8" s="522" t="s">
        <v>373</v>
      </c>
    </row>
    <row r="9" spans="1:9" ht="15.75" thickTop="1" x14ac:dyDescent="0.25">
      <c r="A9" s="520"/>
      <c r="B9" s="522" t="s">
        <v>374</v>
      </c>
      <c r="C9" s="522" t="s">
        <v>375</v>
      </c>
      <c r="D9" s="522" t="s">
        <v>376</v>
      </c>
      <c r="E9" s="522" t="s">
        <v>377</v>
      </c>
      <c r="F9" s="523"/>
      <c r="G9" s="523"/>
      <c r="H9" s="523"/>
      <c r="I9" s="523"/>
    </row>
    <row r="10" spans="1:9" x14ac:dyDescent="0.25">
      <c r="A10" s="520"/>
      <c r="B10" s="523"/>
      <c r="C10" s="523"/>
      <c r="D10" s="523"/>
      <c r="E10" s="523"/>
      <c r="F10" s="523"/>
      <c r="G10" s="523"/>
      <c r="H10" s="523"/>
      <c r="I10" s="523"/>
    </row>
    <row r="11" spans="1:9" ht="15.75" thickBot="1" x14ac:dyDescent="0.3">
      <c r="A11" s="517"/>
      <c r="B11" s="524"/>
      <c r="C11" s="524"/>
      <c r="D11" s="524"/>
      <c r="E11" s="524"/>
      <c r="F11" s="524"/>
      <c r="G11" s="524"/>
      <c r="H11" s="524"/>
      <c r="I11" s="524"/>
    </row>
    <row r="12" spans="1:9" ht="15.75" thickTop="1" x14ac:dyDescent="0.25">
      <c r="A12" s="212"/>
      <c r="B12" s="164"/>
      <c r="C12" s="164"/>
      <c r="D12" s="164"/>
      <c r="E12" s="164"/>
      <c r="F12" s="164"/>
      <c r="G12" s="164"/>
      <c r="H12" s="164"/>
      <c r="I12" s="221"/>
    </row>
    <row r="13" spans="1:9" x14ac:dyDescent="0.25">
      <c r="A13" s="216" t="s">
        <v>246</v>
      </c>
      <c r="B13" s="45"/>
      <c r="C13" s="45"/>
      <c r="D13" s="45"/>
      <c r="E13" s="166">
        <f>B13+C13-D13</f>
        <v>0</v>
      </c>
      <c r="F13" s="166">
        <f>'7. Unpaid Loss &amp; LAE'!G12</f>
        <v>0</v>
      </c>
      <c r="G13" s="45"/>
      <c r="H13" s="166">
        <f>E13+F13-G13</f>
        <v>0</v>
      </c>
      <c r="I13" s="223" t="e">
        <f>H13/'5. Premium Schedule'!O12</f>
        <v>#DIV/0!</v>
      </c>
    </row>
    <row r="14" spans="1:9" x14ac:dyDescent="0.25">
      <c r="A14" s="216" t="s">
        <v>247</v>
      </c>
      <c r="B14" s="45"/>
      <c r="C14" s="45"/>
      <c r="D14" s="45"/>
      <c r="E14" s="166">
        <f t="shared" ref="E14:E19" si="0">B14+C14-D14</f>
        <v>0</v>
      </c>
      <c r="F14" s="166">
        <f>'7. Unpaid Loss &amp; LAE'!G13</f>
        <v>0</v>
      </c>
      <c r="G14" s="45"/>
      <c r="H14" s="166">
        <f t="shared" ref="H14:H19" si="1">E14+F14-G14</f>
        <v>0</v>
      </c>
      <c r="I14" s="223" t="e">
        <f>H14/'5. Premium Schedule'!O13</f>
        <v>#DIV/0!</v>
      </c>
    </row>
    <row r="15" spans="1:9" x14ac:dyDescent="0.25">
      <c r="A15" s="216" t="s">
        <v>248</v>
      </c>
      <c r="B15" s="45"/>
      <c r="C15" s="45"/>
      <c r="D15" s="45"/>
      <c r="E15" s="166">
        <f t="shared" si="0"/>
        <v>0</v>
      </c>
      <c r="F15" s="166">
        <f>'7. Unpaid Loss &amp; LAE'!G14</f>
        <v>0</v>
      </c>
      <c r="G15" s="45"/>
      <c r="H15" s="166">
        <f t="shared" si="1"/>
        <v>0</v>
      </c>
      <c r="I15" s="223" t="e">
        <f>H15/'5. Premium Schedule'!O14</f>
        <v>#DIV/0!</v>
      </c>
    </row>
    <row r="16" spans="1:9" x14ac:dyDescent="0.25">
      <c r="A16" s="216" t="s">
        <v>249</v>
      </c>
      <c r="B16" s="45"/>
      <c r="C16" s="45"/>
      <c r="D16" s="45"/>
      <c r="E16" s="166">
        <f t="shared" si="0"/>
        <v>0</v>
      </c>
      <c r="F16" s="166">
        <f>'7. Unpaid Loss &amp; LAE'!G15</f>
        <v>0</v>
      </c>
      <c r="G16" s="45"/>
      <c r="H16" s="166">
        <f t="shared" si="1"/>
        <v>0</v>
      </c>
      <c r="I16" s="223" t="e">
        <f>H16/'5. Premium Schedule'!O15</f>
        <v>#DIV/0!</v>
      </c>
    </row>
    <row r="17" spans="1:9" x14ac:dyDescent="0.25">
      <c r="A17" s="216" t="s">
        <v>250</v>
      </c>
      <c r="B17" s="45"/>
      <c r="C17" s="45"/>
      <c r="D17" s="45"/>
      <c r="E17" s="166">
        <f>B17+C17-D17</f>
        <v>0</v>
      </c>
      <c r="F17" s="166">
        <f>'7. Unpaid Loss &amp; LAE'!G16</f>
        <v>0</v>
      </c>
      <c r="G17" s="45"/>
      <c r="H17" s="166">
        <f t="shared" si="1"/>
        <v>0</v>
      </c>
      <c r="I17" s="223" t="e">
        <f>H17/'5. Premium Schedule'!O16</f>
        <v>#DIV/0!</v>
      </c>
    </row>
    <row r="18" spans="1:9" x14ac:dyDescent="0.25">
      <c r="A18" s="216" t="s">
        <v>251</v>
      </c>
      <c r="B18" s="45"/>
      <c r="C18" s="45"/>
      <c r="D18" s="45"/>
      <c r="E18" s="166">
        <f>B18+C18-D18</f>
        <v>0</v>
      </c>
      <c r="F18" s="166">
        <f>'7. Unpaid Loss &amp; LAE'!G17</f>
        <v>0</v>
      </c>
      <c r="G18" s="45"/>
      <c r="H18" s="166">
        <f>E18+F18-G18</f>
        <v>0</v>
      </c>
      <c r="I18" s="223" t="e">
        <f>H18/'5. Premium Schedule'!O17</f>
        <v>#DIV/0!</v>
      </c>
    </row>
    <row r="19" spans="1:9" ht="15.75" thickBot="1" x14ac:dyDescent="0.3">
      <c r="A19" s="217" t="s">
        <v>252</v>
      </c>
      <c r="B19" s="77"/>
      <c r="C19" s="77"/>
      <c r="D19" s="77"/>
      <c r="E19" s="200">
        <f t="shared" si="0"/>
        <v>0</v>
      </c>
      <c r="F19" s="166">
        <f>'7. Unpaid Loss &amp; LAE'!G18</f>
        <v>0</v>
      </c>
      <c r="G19" s="77"/>
      <c r="H19" s="200">
        <f t="shared" si="1"/>
        <v>0</v>
      </c>
      <c r="I19" s="223" t="e">
        <f>H19/'5. Premium Schedule'!O18</f>
        <v>#DIV/0!</v>
      </c>
    </row>
    <row r="20" spans="1:9" ht="15.75" thickTop="1" x14ac:dyDescent="0.25">
      <c r="A20" s="488" t="s">
        <v>253</v>
      </c>
      <c r="B20" s="510">
        <f>SUM(B12:B19)</f>
        <v>0</v>
      </c>
      <c r="C20" s="510">
        <f t="shared" ref="C20:H20" si="2">SUM(C12:C19)</f>
        <v>0</v>
      </c>
      <c r="D20" s="510">
        <f t="shared" si="2"/>
        <v>0</v>
      </c>
      <c r="E20" s="510">
        <f t="shared" si="2"/>
        <v>0</v>
      </c>
      <c r="F20" s="510">
        <f t="shared" si="2"/>
        <v>0</v>
      </c>
      <c r="G20" s="510">
        <f t="shared" si="2"/>
        <v>0</v>
      </c>
      <c r="H20" s="510">
        <f t="shared" si="2"/>
        <v>0</v>
      </c>
      <c r="I20" s="525" t="e">
        <f>H20/'[1]5. Premium Schedule'!O38</f>
        <v>#DIV/0!</v>
      </c>
    </row>
    <row r="21" spans="1:9" ht="15.75" thickBot="1" x14ac:dyDescent="0.3">
      <c r="A21" s="491"/>
      <c r="B21" s="511"/>
      <c r="C21" s="511"/>
      <c r="D21" s="511"/>
      <c r="E21" s="511"/>
      <c r="F21" s="511"/>
      <c r="G21" s="511"/>
      <c r="H21" s="511"/>
      <c r="I21" s="526"/>
    </row>
    <row r="22" spans="1:9" ht="15.75" thickTop="1" x14ac:dyDescent="0.25">
      <c r="F22" s="176" t="s">
        <v>263</v>
      </c>
      <c r="H22" s="176" t="s">
        <v>264</v>
      </c>
    </row>
    <row r="24" spans="1:9" ht="15.75" thickBot="1" x14ac:dyDescent="0.3">
      <c r="A24" s="517" t="s">
        <v>265</v>
      </c>
      <c r="B24" s="518"/>
      <c r="C24" s="518"/>
      <c r="D24" s="518"/>
      <c r="E24" s="518"/>
      <c r="F24" s="518"/>
      <c r="G24" s="518"/>
      <c r="H24" s="518"/>
      <c r="I24" s="519"/>
    </row>
    <row r="25" spans="1:9" ht="16.5" thickTop="1" thickBot="1" x14ac:dyDescent="0.3">
      <c r="A25" s="449" t="s">
        <v>211</v>
      </c>
      <c r="B25" s="521" t="s">
        <v>266</v>
      </c>
      <c r="C25" s="521"/>
      <c r="D25" s="521"/>
      <c r="E25" s="521"/>
      <c r="F25" s="522" t="s">
        <v>378</v>
      </c>
      <c r="G25" s="522" t="s">
        <v>379</v>
      </c>
      <c r="H25" s="522" t="s">
        <v>380</v>
      </c>
      <c r="I25" s="522" t="s">
        <v>381</v>
      </c>
    </row>
    <row r="26" spans="1:9" ht="15.75" thickTop="1" x14ac:dyDescent="0.25">
      <c r="A26" s="520"/>
      <c r="B26" s="522" t="s">
        <v>382</v>
      </c>
      <c r="C26" s="522" t="s">
        <v>383</v>
      </c>
      <c r="D26" s="522" t="s">
        <v>384</v>
      </c>
      <c r="E26" s="522" t="s">
        <v>385</v>
      </c>
      <c r="F26" s="523"/>
      <c r="G26" s="523"/>
      <c r="H26" s="523"/>
      <c r="I26" s="523"/>
    </row>
    <row r="27" spans="1:9" x14ac:dyDescent="0.25">
      <c r="A27" s="520"/>
      <c r="B27" s="523"/>
      <c r="C27" s="523"/>
      <c r="D27" s="523"/>
      <c r="E27" s="523"/>
      <c r="F27" s="523"/>
      <c r="G27" s="523"/>
      <c r="H27" s="523"/>
      <c r="I27" s="523"/>
    </row>
    <row r="28" spans="1:9" ht="15.75" thickBot="1" x14ac:dyDescent="0.3">
      <c r="A28" s="517"/>
      <c r="B28" s="524"/>
      <c r="C28" s="524"/>
      <c r="D28" s="524"/>
      <c r="E28" s="524"/>
      <c r="F28" s="524"/>
      <c r="G28" s="524"/>
      <c r="H28" s="524"/>
      <c r="I28" s="524"/>
    </row>
    <row r="29" spans="1:9" ht="15.75" thickTop="1" x14ac:dyDescent="0.25">
      <c r="A29" s="212"/>
      <c r="B29" s="224"/>
      <c r="C29" s="224"/>
      <c r="D29" s="224"/>
      <c r="E29" s="224"/>
      <c r="F29" s="224"/>
      <c r="G29" s="224"/>
      <c r="H29" s="224"/>
      <c r="I29" s="225"/>
    </row>
    <row r="30" spans="1:9" x14ac:dyDescent="0.25">
      <c r="A30" s="216" t="s">
        <v>246</v>
      </c>
      <c r="B30" s="95"/>
      <c r="C30" s="95"/>
      <c r="D30" s="95"/>
      <c r="E30" s="226">
        <f>B30+C30-D30</f>
        <v>0</v>
      </c>
      <c r="F30" s="166">
        <f>'7. Unpaid Loss &amp; LAE'!G30</f>
        <v>0</v>
      </c>
      <c r="G30" s="95"/>
      <c r="H30" s="226">
        <f>E30+F30-G30</f>
        <v>0</v>
      </c>
      <c r="I30" s="223" t="e">
        <f>H30/'5. Premium Schedule'!O12</f>
        <v>#DIV/0!</v>
      </c>
    </row>
    <row r="31" spans="1:9" x14ac:dyDescent="0.25">
      <c r="A31" s="216" t="s">
        <v>247</v>
      </c>
      <c r="B31" s="95"/>
      <c r="C31" s="95"/>
      <c r="D31" s="95"/>
      <c r="E31" s="226">
        <f t="shared" ref="E31:E36" si="3">B31+C31-D31</f>
        <v>0</v>
      </c>
      <c r="F31" s="166">
        <f>'7. Unpaid Loss &amp; LAE'!G31</f>
        <v>0</v>
      </c>
      <c r="G31" s="95"/>
      <c r="H31" s="226">
        <f t="shared" ref="H31:H36" si="4">E31+F31-G31</f>
        <v>0</v>
      </c>
      <c r="I31" s="223" t="e">
        <f>H31/'5. Premium Schedule'!O13</f>
        <v>#DIV/0!</v>
      </c>
    </row>
    <row r="32" spans="1:9" x14ac:dyDescent="0.25">
      <c r="A32" s="216" t="s">
        <v>248</v>
      </c>
      <c r="B32" s="95"/>
      <c r="C32" s="95"/>
      <c r="D32" s="95"/>
      <c r="E32" s="226">
        <f t="shared" si="3"/>
        <v>0</v>
      </c>
      <c r="F32" s="166">
        <f>'7. Unpaid Loss &amp; LAE'!G32</f>
        <v>0</v>
      </c>
      <c r="G32" s="95"/>
      <c r="H32" s="226">
        <f t="shared" si="4"/>
        <v>0</v>
      </c>
      <c r="I32" s="223" t="e">
        <f>H32/'5. Premium Schedule'!O14</f>
        <v>#DIV/0!</v>
      </c>
    </row>
    <row r="33" spans="1:9" x14ac:dyDescent="0.25">
      <c r="A33" s="216" t="s">
        <v>249</v>
      </c>
      <c r="B33" s="95"/>
      <c r="C33" s="95"/>
      <c r="D33" s="95"/>
      <c r="E33" s="226">
        <f t="shared" si="3"/>
        <v>0</v>
      </c>
      <c r="F33" s="166">
        <f>'7. Unpaid Loss &amp; LAE'!G33</f>
        <v>0</v>
      </c>
      <c r="G33" s="95"/>
      <c r="H33" s="226">
        <f t="shared" si="4"/>
        <v>0</v>
      </c>
      <c r="I33" s="223" t="e">
        <f>H33/'5. Premium Schedule'!O15</f>
        <v>#DIV/0!</v>
      </c>
    </row>
    <row r="34" spans="1:9" x14ac:dyDescent="0.25">
      <c r="A34" s="216" t="s">
        <v>250</v>
      </c>
      <c r="B34" s="95"/>
      <c r="C34" s="95"/>
      <c r="D34" s="95"/>
      <c r="E34" s="226">
        <f>B34+C34-D34</f>
        <v>0</v>
      </c>
      <c r="F34" s="166">
        <f>'7. Unpaid Loss &amp; LAE'!G34</f>
        <v>0</v>
      </c>
      <c r="G34" s="95"/>
      <c r="H34" s="226">
        <f t="shared" si="4"/>
        <v>0</v>
      </c>
      <c r="I34" s="223" t="e">
        <f>H34/'5. Premium Schedule'!O16</f>
        <v>#DIV/0!</v>
      </c>
    </row>
    <row r="35" spans="1:9" x14ac:dyDescent="0.25">
      <c r="A35" s="216" t="s">
        <v>251</v>
      </c>
      <c r="B35" s="95"/>
      <c r="C35" s="95"/>
      <c r="D35" s="95"/>
      <c r="E35" s="226">
        <f t="shared" si="3"/>
        <v>0</v>
      </c>
      <c r="F35" s="166">
        <f>'7. Unpaid Loss &amp; LAE'!G35</f>
        <v>0</v>
      </c>
      <c r="G35" s="95"/>
      <c r="H35" s="226">
        <f>E35+F35-G35</f>
        <v>0</v>
      </c>
      <c r="I35" s="223" t="e">
        <f>H35/'5. Premium Schedule'!O17</f>
        <v>#DIV/0!</v>
      </c>
    </row>
    <row r="36" spans="1:9" ht="15.75" thickBot="1" x14ac:dyDescent="0.3">
      <c r="A36" s="217" t="s">
        <v>252</v>
      </c>
      <c r="B36" s="96"/>
      <c r="C36" s="96"/>
      <c r="D36" s="96"/>
      <c r="E36" s="227">
        <f t="shared" si="3"/>
        <v>0</v>
      </c>
      <c r="F36" s="166">
        <f>'7. Unpaid Loss &amp; LAE'!G36</f>
        <v>0</v>
      </c>
      <c r="G36" s="96"/>
      <c r="H36" s="227">
        <f t="shared" si="4"/>
        <v>0</v>
      </c>
      <c r="I36" s="228" t="e">
        <f>H36/'5. Premium Schedule'!O18</f>
        <v>#DIV/0!</v>
      </c>
    </row>
    <row r="37" spans="1:9" ht="16.5" thickTop="1" thickBot="1" x14ac:dyDescent="0.3">
      <c r="A37" s="229" t="s">
        <v>253</v>
      </c>
      <c r="B37" s="230">
        <f>SUM(B30:B36)</f>
        <v>0</v>
      </c>
      <c r="C37" s="230">
        <f t="shared" ref="C37:H37" si="5">SUM(C30:C36)</f>
        <v>0</v>
      </c>
      <c r="D37" s="230">
        <f t="shared" si="5"/>
        <v>0</v>
      </c>
      <c r="E37" s="230">
        <f t="shared" si="5"/>
        <v>0</v>
      </c>
      <c r="F37" s="231">
        <f>'[1]7. Unpaid Loss &amp; LAE'!L37</f>
        <v>0</v>
      </c>
      <c r="G37" s="230">
        <f t="shared" si="5"/>
        <v>0</v>
      </c>
      <c r="H37" s="230">
        <f t="shared" si="5"/>
        <v>0</v>
      </c>
      <c r="I37" s="232" t="e">
        <f>H37/'[1]5. Premium Schedule'!O38</f>
        <v>#DIV/0!</v>
      </c>
    </row>
    <row r="38" spans="1:9" ht="15.75" thickTop="1" x14ac:dyDescent="0.25">
      <c r="F38" s="176" t="s">
        <v>267</v>
      </c>
      <c r="H38" s="176" t="s">
        <v>268</v>
      </c>
    </row>
  </sheetData>
  <sheetProtection algorithmName="SHA-512" hashValue="GW4bcN9Y4ITLsqg4Xbuyt4E4I0C4CrYCDwHgNVcy0mZDNiOgBzOv+U7RbJitdrVtHGFZmyy87Yv0YjafZ+xAcg==" saltValue="6mTnaSmHmCo4hyLTUGqauQ==" spinCount="100000" sheet="1" objects="1" scenarios="1"/>
  <mergeCells count="34">
    <mergeCell ref="I25:I28"/>
    <mergeCell ref="B26:B28"/>
    <mergeCell ref="C26:C28"/>
    <mergeCell ref="D26:D28"/>
    <mergeCell ref="E26:E28"/>
    <mergeCell ref="F20:F21"/>
    <mergeCell ref="G20:G21"/>
    <mergeCell ref="H20:H21"/>
    <mergeCell ref="I20:I21"/>
    <mergeCell ref="A24:I24"/>
    <mergeCell ref="A20:A21"/>
    <mergeCell ref="B20:B21"/>
    <mergeCell ref="C20:C21"/>
    <mergeCell ref="D20:D21"/>
    <mergeCell ref="E20:E21"/>
    <mergeCell ref="A25:A28"/>
    <mergeCell ref="B25:E25"/>
    <mergeCell ref="F25:F28"/>
    <mergeCell ref="G25:G28"/>
    <mergeCell ref="H25:H28"/>
    <mergeCell ref="H1:I1"/>
    <mergeCell ref="A3:I3"/>
    <mergeCell ref="A5:I5"/>
    <mergeCell ref="A6:I7"/>
    <mergeCell ref="A8:A11"/>
    <mergeCell ref="B8:E8"/>
    <mergeCell ref="F8:F11"/>
    <mergeCell ref="G8:G11"/>
    <mergeCell ref="H8:H11"/>
    <mergeCell ref="I8:I11"/>
    <mergeCell ref="B9:B11"/>
    <mergeCell ref="C9:C11"/>
    <mergeCell ref="D9:D11"/>
    <mergeCell ref="E9:E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70"/>
  <sheetViews>
    <sheetView workbookViewId="0">
      <selection activeCell="D9" sqref="D9"/>
    </sheetView>
  </sheetViews>
  <sheetFormatPr defaultColWidth="9.140625" defaultRowHeight="15" x14ac:dyDescent="0.25"/>
  <cols>
    <col min="1" max="1" width="30.7109375" customWidth="1"/>
    <col min="2" max="2" width="50.7109375" customWidth="1"/>
    <col min="3" max="8" width="18.7109375" customWidth="1"/>
  </cols>
  <sheetData>
    <row r="1" spans="1:8" x14ac:dyDescent="0.25">
      <c r="A1" s="351" t="str">
        <f>'[1]2. Balance Sheet'!A1</f>
        <v>ANNUAL STATEMENT FOR THE PERIOD ENDED:</v>
      </c>
      <c r="B1" s="352"/>
      <c r="C1" s="182"/>
      <c r="D1" s="182"/>
      <c r="E1" s="7"/>
      <c r="F1" s="3"/>
      <c r="G1" s="382">
        <f>'Cover Page'!A36</f>
        <v>45291</v>
      </c>
      <c r="H1" s="382"/>
    </row>
    <row r="2" spans="1:8" x14ac:dyDescent="0.25">
      <c r="A2" s="8"/>
      <c r="B2" s="3"/>
      <c r="E2" s="7"/>
      <c r="F2" s="3"/>
      <c r="G2" s="1"/>
      <c r="H2" s="1"/>
    </row>
    <row r="3" spans="1:8" x14ac:dyDescent="0.25">
      <c r="A3" s="321" t="str">
        <f>'Cover Page'!A33</f>
        <v>??? Co.</v>
      </c>
      <c r="B3" s="321"/>
      <c r="C3" s="321"/>
      <c r="D3" s="321"/>
      <c r="E3" s="321"/>
      <c r="F3" s="321"/>
      <c r="G3" s="321"/>
      <c r="H3" s="321"/>
    </row>
    <row r="4" spans="1:8" x14ac:dyDescent="0.25">
      <c r="A4" s="8"/>
      <c r="B4" s="8"/>
      <c r="C4" s="8"/>
      <c r="D4" s="8"/>
      <c r="E4" s="8"/>
      <c r="F4" s="8"/>
      <c r="G4" s="8"/>
      <c r="H4" s="8"/>
    </row>
    <row r="5" spans="1:8" ht="15.75" thickBot="1" x14ac:dyDescent="0.3">
      <c r="A5" s="529" t="s">
        <v>269</v>
      </c>
      <c r="B5" s="530"/>
      <c r="C5" s="530"/>
      <c r="D5" s="530"/>
      <c r="E5" s="530"/>
      <c r="F5" s="530"/>
      <c r="G5" s="530"/>
      <c r="H5" s="531"/>
    </row>
    <row r="6" spans="1:8" ht="27" customHeight="1" thickTop="1" x14ac:dyDescent="0.25">
      <c r="A6" s="464" t="s">
        <v>270</v>
      </c>
      <c r="B6" s="464" t="s">
        <v>271</v>
      </c>
      <c r="C6" s="532" t="s">
        <v>272</v>
      </c>
      <c r="D6" s="464" t="s">
        <v>273</v>
      </c>
      <c r="E6" s="532" t="s">
        <v>274</v>
      </c>
      <c r="F6" s="532" t="s">
        <v>275</v>
      </c>
      <c r="G6" s="527" t="s">
        <v>276</v>
      </c>
      <c r="H6" s="464" t="s">
        <v>277</v>
      </c>
    </row>
    <row r="7" spans="1:8" ht="19.5" customHeight="1" thickBot="1" x14ac:dyDescent="0.3">
      <c r="A7" s="428"/>
      <c r="B7" s="428"/>
      <c r="C7" s="428"/>
      <c r="D7" s="428"/>
      <c r="E7" s="428"/>
      <c r="F7" s="428"/>
      <c r="G7" s="528"/>
      <c r="H7" s="428"/>
    </row>
    <row r="8" spans="1:8" ht="15.75" thickTop="1" x14ac:dyDescent="0.25">
      <c r="A8" s="233" t="s">
        <v>278</v>
      </c>
      <c r="B8" s="242"/>
      <c r="C8" s="243"/>
      <c r="D8" s="244"/>
      <c r="E8" s="245"/>
      <c r="F8" s="245"/>
      <c r="G8" s="246"/>
      <c r="H8" s="246"/>
    </row>
    <row r="9" spans="1:8" x14ac:dyDescent="0.25">
      <c r="A9" s="97"/>
      <c r="B9" s="103"/>
      <c r="C9" s="97"/>
      <c r="D9" s="98"/>
      <c r="E9" s="99"/>
      <c r="F9" s="99"/>
      <c r="G9" s="100"/>
      <c r="H9" s="101"/>
    </row>
    <row r="10" spans="1:8" x14ac:dyDescent="0.25">
      <c r="A10" s="97"/>
      <c r="B10" s="103"/>
      <c r="C10" s="97"/>
      <c r="D10" s="98"/>
      <c r="E10" s="99"/>
      <c r="F10" s="99"/>
      <c r="G10" s="100"/>
      <c r="H10" s="101"/>
    </row>
    <row r="11" spans="1:8" x14ac:dyDescent="0.25">
      <c r="A11" s="97"/>
      <c r="B11" s="103"/>
      <c r="C11" s="97"/>
      <c r="D11" s="98"/>
      <c r="E11" s="99"/>
      <c r="F11" s="99"/>
      <c r="G11" s="100"/>
      <c r="H11" s="101"/>
    </row>
    <row r="12" spans="1:8" x14ac:dyDescent="0.25">
      <c r="A12" s="97"/>
      <c r="B12" s="103"/>
      <c r="C12" s="97"/>
      <c r="D12" s="98"/>
      <c r="E12" s="99"/>
      <c r="F12" s="99"/>
      <c r="G12" s="100"/>
      <c r="H12" s="101"/>
    </row>
    <row r="13" spans="1:8" x14ac:dyDescent="0.25">
      <c r="A13" s="97"/>
      <c r="B13" s="103"/>
      <c r="C13" s="97"/>
      <c r="D13" s="98"/>
      <c r="E13" s="99"/>
      <c r="F13" s="99"/>
      <c r="G13" s="100"/>
      <c r="H13" s="101"/>
    </row>
    <row r="14" spans="1:8" x14ac:dyDescent="0.25">
      <c r="A14" s="97"/>
      <c r="B14" s="103"/>
      <c r="C14" s="97"/>
      <c r="D14" s="98"/>
      <c r="E14" s="99"/>
      <c r="F14" s="99"/>
      <c r="G14" s="100"/>
      <c r="H14" s="101"/>
    </row>
    <row r="15" spans="1:8" x14ac:dyDescent="0.25">
      <c r="A15" s="97"/>
      <c r="B15" s="103"/>
      <c r="C15" s="97"/>
      <c r="D15" s="98"/>
      <c r="E15" s="99"/>
      <c r="F15" s="99"/>
      <c r="G15" s="100"/>
      <c r="H15" s="101"/>
    </row>
    <row r="16" spans="1:8" x14ac:dyDescent="0.25">
      <c r="A16" s="97"/>
      <c r="B16" s="103"/>
      <c r="C16" s="97"/>
      <c r="D16" s="98"/>
      <c r="E16" s="99"/>
      <c r="F16" s="99"/>
      <c r="G16" s="100"/>
      <c r="H16" s="101"/>
    </row>
    <row r="17" spans="1:8" x14ac:dyDescent="0.25">
      <c r="A17" s="97"/>
      <c r="B17" s="103"/>
      <c r="C17" s="97"/>
      <c r="D17" s="98"/>
      <c r="E17" s="99"/>
      <c r="F17" s="99"/>
      <c r="G17" s="100"/>
      <c r="H17" s="101"/>
    </row>
    <row r="18" spans="1:8" x14ac:dyDescent="0.25">
      <c r="A18" s="97"/>
      <c r="B18" s="103"/>
      <c r="C18" s="97"/>
      <c r="D18" s="98"/>
      <c r="E18" s="99"/>
      <c r="F18" s="99"/>
      <c r="G18" s="100"/>
      <c r="H18" s="101"/>
    </row>
    <row r="19" spans="1:8" x14ac:dyDescent="0.25">
      <c r="A19" s="97"/>
      <c r="B19" s="103"/>
      <c r="C19" s="97"/>
      <c r="D19" s="98"/>
      <c r="E19" s="99"/>
      <c r="F19" s="99"/>
      <c r="G19" s="100"/>
      <c r="H19" s="101"/>
    </row>
    <row r="20" spans="1:8" x14ac:dyDescent="0.25">
      <c r="A20" s="97"/>
      <c r="B20" s="103"/>
      <c r="C20" s="97"/>
      <c r="D20" s="98"/>
      <c r="E20" s="99"/>
      <c r="F20" s="99"/>
      <c r="G20" s="100"/>
      <c r="H20" s="101"/>
    </row>
    <row r="21" spans="1:8" x14ac:dyDescent="0.25">
      <c r="A21" s="97"/>
      <c r="B21" s="103"/>
      <c r="C21" s="97"/>
      <c r="D21" s="102"/>
      <c r="E21" s="99"/>
      <c r="F21" s="99"/>
      <c r="G21" s="101"/>
      <c r="H21" s="101"/>
    </row>
    <row r="22" spans="1:8" x14ac:dyDescent="0.25">
      <c r="A22" s="97"/>
      <c r="B22" s="103"/>
      <c r="C22" s="97"/>
      <c r="D22" s="102"/>
      <c r="E22" s="99"/>
      <c r="F22" s="99"/>
      <c r="G22" s="101"/>
      <c r="H22" s="101"/>
    </row>
    <row r="23" spans="1:8" x14ac:dyDescent="0.25">
      <c r="A23" s="97"/>
      <c r="B23" s="103"/>
      <c r="C23" s="97"/>
      <c r="D23" s="102"/>
      <c r="E23" s="99"/>
      <c r="F23" s="99"/>
      <c r="G23" s="101"/>
      <c r="H23" s="101"/>
    </row>
    <row r="24" spans="1:8" x14ac:dyDescent="0.25">
      <c r="A24" s="97"/>
      <c r="B24" s="103"/>
      <c r="C24" s="97"/>
      <c r="D24" s="102"/>
      <c r="E24" s="99"/>
      <c r="F24" s="99"/>
      <c r="G24" s="101"/>
      <c r="H24" s="101"/>
    </row>
    <row r="25" spans="1:8" x14ac:dyDescent="0.25">
      <c r="A25" s="234" t="s">
        <v>279</v>
      </c>
      <c r="B25" s="103"/>
      <c r="C25" s="97"/>
      <c r="D25" s="102"/>
      <c r="E25" s="99"/>
      <c r="F25" s="99"/>
      <c r="G25" s="101"/>
      <c r="H25" s="101"/>
    </row>
    <row r="26" spans="1:8" x14ac:dyDescent="0.25">
      <c r="A26" s="97"/>
      <c r="B26" s="103"/>
      <c r="C26" s="97"/>
      <c r="D26" s="102"/>
      <c r="E26" s="99"/>
      <c r="F26" s="99"/>
      <c r="G26" s="101"/>
      <c r="H26" s="101"/>
    </row>
    <row r="27" spans="1:8" x14ac:dyDescent="0.25">
      <c r="A27" s="97"/>
      <c r="B27" s="103"/>
      <c r="C27" s="97"/>
      <c r="D27" s="102"/>
      <c r="E27" s="99"/>
      <c r="F27" s="99"/>
      <c r="G27" s="101"/>
      <c r="H27" s="101"/>
    </row>
    <row r="28" spans="1:8" x14ac:dyDescent="0.25">
      <c r="A28" s="97"/>
      <c r="B28" s="103"/>
      <c r="C28" s="97"/>
      <c r="D28" s="102"/>
      <c r="E28" s="99"/>
      <c r="F28" s="99"/>
      <c r="G28" s="101"/>
      <c r="H28" s="101"/>
    </row>
    <row r="29" spans="1:8" x14ac:dyDescent="0.25">
      <c r="A29" s="97"/>
      <c r="B29" s="103"/>
      <c r="C29" s="97"/>
      <c r="D29" s="102"/>
      <c r="E29" s="99"/>
      <c r="F29" s="99"/>
      <c r="G29" s="101"/>
      <c r="H29" s="101"/>
    </row>
    <row r="30" spans="1:8" x14ac:dyDescent="0.25">
      <c r="A30" s="97"/>
      <c r="B30" s="103"/>
      <c r="C30" s="97"/>
      <c r="D30" s="102"/>
      <c r="E30" s="99"/>
      <c r="F30" s="99"/>
      <c r="G30" s="101"/>
      <c r="H30" s="101"/>
    </row>
    <row r="31" spans="1:8" x14ac:dyDescent="0.25">
      <c r="A31" s="97"/>
      <c r="B31" s="103"/>
      <c r="C31" s="97"/>
      <c r="D31" s="102"/>
      <c r="E31" s="99"/>
      <c r="F31" s="99"/>
      <c r="G31" s="101"/>
      <c r="H31" s="101"/>
    </row>
    <row r="32" spans="1:8" x14ac:dyDescent="0.25">
      <c r="A32" s="97"/>
      <c r="B32" s="103"/>
      <c r="C32" s="97"/>
      <c r="D32" s="102"/>
      <c r="E32" s="99"/>
      <c r="F32" s="99"/>
      <c r="G32" s="101"/>
      <c r="H32" s="101"/>
    </row>
    <row r="33" spans="1:8" x14ac:dyDescent="0.25">
      <c r="A33" s="97"/>
      <c r="B33" s="103"/>
      <c r="C33" s="97"/>
      <c r="D33" s="102"/>
      <c r="E33" s="99"/>
      <c r="F33" s="99"/>
      <c r="G33" s="101"/>
      <c r="H33" s="101"/>
    </row>
    <row r="34" spans="1:8" x14ac:dyDescent="0.25">
      <c r="A34" s="97"/>
      <c r="B34" s="103"/>
      <c r="C34" s="97"/>
      <c r="D34" s="102"/>
      <c r="E34" s="99"/>
      <c r="F34" s="99"/>
      <c r="G34" s="101"/>
      <c r="H34" s="101"/>
    </row>
    <row r="35" spans="1:8" x14ac:dyDescent="0.25">
      <c r="A35" s="97"/>
      <c r="B35" s="103"/>
      <c r="C35" s="97"/>
      <c r="D35" s="102"/>
      <c r="E35" s="99"/>
      <c r="F35" s="99"/>
      <c r="G35" s="101"/>
      <c r="H35" s="101"/>
    </row>
    <row r="36" spans="1:8" x14ac:dyDescent="0.25">
      <c r="A36" s="97"/>
      <c r="B36" s="103"/>
      <c r="C36" s="97"/>
      <c r="D36" s="102"/>
      <c r="E36" s="99"/>
      <c r="F36" s="99"/>
      <c r="G36" s="101"/>
      <c r="H36" s="101"/>
    </row>
    <row r="37" spans="1:8" x14ac:dyDescent="0.25">
      <c r="A37" s="97"/>
      <c r="B37" s="103"/>
      <c r="C37" s="97"/>
      <c r="D37" s="102"/>
      <c r="E37" s="99"/>
      <c r="F37" s="99"/>
      <c r="G37" s="101"/>
      <c r="H37" s="101"/>
    </row>
    <row r="38" spans="1:8" x14ac:dyDescent="0.25">
      <c r="A38" s="97"/>
      <c r="B38" s="103"/>
      <c r="C38" s="97"/>
      <c r="D38" s="102"/>
      <c r="E38" s="99"/>
      <c r="F38" s="99"/>
      <c r="G38" s="101"/>
      <c r="H38" s="101"/>
    </row>
    <row r="39" spans="1:8" x14ac:dyDescent="0.25">
      <c r="A39" s="97"/>
      <c r="B39" s="103"/>
      <c r="C39" s="97"/>
      <c r="D39" s="102"/>
      <c r="E39" s="99"/>
      <c r="F39" s="99"/>
      <c r="G39" s="101"/>
      <c r="H39" s="101"/>
    </row>
    <row r="40" spans="1:8" x14ac:dyDescent="0.25">
      <c r="A40" s="97"/>
      <c r="B40" s="103"/>
      <c r="C40" s="97"/>
      <c r="D40" s="102"/>
      <c r="E40" s="99"/>
      <c r="F40" s="99"/>
      <c r="G40" s="101"/>
      <c r="H40" s="101"/>
    </row>
    <row r="41" spans="1:8" x14ac:dyDescent="0.25">
      <c r="A41" s="97"/>
      <c r="B41" s="103"/>
      <c r="C41" s="97"/>
      <c r="D41" s="102"/>
      <c r="E41" s="99"/>
      <c r="F41" s="99"/>
      <c r="G41" s="101"/>
      <c r="H41" s="101"/>
    </row>
    <row r="42" spans="1:8" x14ac:dyDescent="0.25">
      <c r="A42" s="97"/>
      <c r="B42" s="103"/>
      <c r="C42" s="97"/>
      <c r="D42" s="102"/>
      <c r="E42" s="99"/>
      <c r="F42" s="99"/>
      <c r="G42" s="101"/>
      <c r="H42" s="101"/>
    </row>
    <row r="43" spans="1:8" x14ac:dyDescent="0.25">
      <c r="A43" s="97"/>
      <c r="B43" s="103"/>
      <c r="C43" s="97"/>
      <c r="D43" s="102"/>
      <c r="E43" s="99"/>
      <c r="F43" s="99"/>
      <c r="G43" s="101"/>
      <c r="H43" s="101"/>
    </row>
    <row r="44" spans="1:8" x14ac:dyDescent="0.25">
      <c r="A44" s="97"/>
      <c r="B44" s="103"/>
      <c r="C44" s="97"/>
      <c r="D44" s="102"/>
      <c r="E44" s="99"/>
      <c r="F44" s="99"/>
      <c r="G44" s="101"/>
      <c r="H44" s="101"/>
    </row>
    <row r="45" spans="1:8" x14ac:dyDescent="0.25">
      <c r="A45" s="97"/>
      <c r="B45" s="103"/>
      <c r="C45" s="97"/>
      <c r="D45" s="102"/>
      <c r="E45" s="99"/>
      <c r="F45" s="99"/>
      <c r="G45" s="101"/>
      <c r="H45" s="101"/>
    </row>
    <row r="46" spans="1:8" x14ac:dyDescent="0.25">
      <c r="A46" s="97"/>
      <c r="B46" s="103"/>
      <c r="C46" s="97"/>
      <c r="D46" s="102"/>
      <c r="E46" s="99"/>
      <c r="F46" s="99"/>
      <c r="G46" s="101"/>
      <c r="H46" s="101"/>
    </row>
    <row r="47" spans="1:8" x14ac:dyDescent="0.25">
      <c r="A47" s="97"/>
      <c r="B47" s="103"/>
      <c r="C47" s="97"/>
      <c r="D47" s="102"/>
      <c r="E47" s="99"/>
      <c r="F47" s="99"/>
      <c r="G47" s="101"/>
      <c r="H47" s="101"/>
    </row>
    <row r="48" spans="1:8" x14ac:dyDescent="0.25">
      <c r="A48" s="97"/>
      <c r="B48" s="103"/>
      <c r="C48" s="97"/>
      <c r="D48" s="102"/>
      <c r="E48" s="99"/>
      <c r="F48" s="99"/>
      <c r="G48" s="101"/>
      <c r="H48" s="101"/>
    </row>
    <row r="49" spans="1:8" x14ac:dyDescent="0.25">
      <c r="A49" s="97"/>
      <c r="B49" s="103"/>
      <c r="C49" s="97"/>
      <c r="D49" s="102"/>
      <c r="E49" s="99"/>
      <c r="F49" s="99"/>
      <c r="G49" s="101"/>
      <c r="H49" s="101"/>
    </row>
    <row r="50" spans="1:8" x14ac:dyDescent="0.25">
      <c r="A50" s="97"/>
      <c r="B50" s="103"/>
      <c r="C50" s="97"/>
      <c r="D50" s="102"/>
      <c r="E50" s="99"/>
      <c r="F50" s="99"/>
      <c r="G50" s="101"/>
      <c r="H50" s="101"/>
    </row>
    <row r="51" spans="1:8" x14ac:dyDescent="0.25">
      <c r="A51" s="97"/>
      <c r="B51" s="103"/>
      <c r="C51" s="97"/>
      <c r="D51" s="102"/>
      <c r="E51" s="99"/>
      <c r="F51" s="99"/>
      <c r="G51" s="101"/>
      <c r="H51" s="101"/>
    </row>
    <row r="52" spans="1:8" x14ac:dyDescent="0.25">
      <c r="A52" s="97"/>
      <c r="B52" s="103"/>
      <c r="C52" s="97"/>
      <c r="D52" s="102"/>
      <c r="E52" s="99"/>
      <c r="F52" s="99"/>
      <c r="G52" s="101"/>
      <c r="H52" s="101"/>
    </row>
    <row r="53" spans="1:8" x14ac:dyDescent="0.25">
      <c r="A53" s="97"/>
      <c r="B53" s="103"/>
      <c r="C53" s="97"/>
      <c r="D53" s="102"/>
      <c r="E53" s="99"/>
      <c r="F53" s="99"/>
      <c r="G53" s="101"/>
      <c r="H53" s="101"/>
    </row>
    <row r="54" spans="1:8" x14ac:dyDescent="0.25">
      <c r="A54" s="97"/>
      <c r="B54" s="103"/>
      <c r="C54" s="97"/>
      <c r="D54" s="102"/>
      <c r="E54" s="99"/>
      <c r="F54" s="99"/>
      <c r="G54" s="101"/>
      <c r="H54" s="101"/>
    </row>
    <row r="55" spans="1:8" x14ac:dyDescent="0.25">
      <c r="A55" s="97"/>
      <c r="B55" s="103"/>
      <c r="C55" s="97"/>
      <c r="D55" s="102"/>
      <c r="E55" s="99"/>
      <c r="F55" s="99"/>
      <c r="G55" s="101"/>
      <c r="H55" s="101"/>
    </row>
    <row r="56" spans="1:8" x14ac:dyDescent="0.25">
      <c r="A56" s="97"/>
      <c r="B56" s="103"/>
      <c r="C56" s="97"/>
      <c r="D56" s="102"/>
      <c r="E56" s="99"/>
      <c r="F56" s="99"/>
      <c r="G56" s="101"/>
      <c r="H56" s="101"/>
    </row>
    <row r="57" spans="1:8" x14ac:dyDescent="0.25">
      <c r="A57" s="97"/>
      <c r="B57" s="103"/>
      <c r="C57" s="97"/>
      <c r="D57" s="102"/>
      <c r="E57" s="99"/>
      <c r="F57" s="99"/>
      <c r="G57" s="101"/>
      <c r="H57" s="101"/>
    </row>
    <row r="58" spans="1:8" x14ac:dyDescent="0.25">
      <c r="A58" s="97"/>
      <c r="B58" s="103"/>
      <c r="C58" s="97"/>
      <c r="D58" s="102"/>
      <c r="E58" s="99"/>
      <c r="F58" s="99"/>
      <c r="G58" s="101"/>
      <c r="H58" s="101"/>
    </row>
    <row r="59" spans="1:8" x14ac:dyDescent="0.25">
      <c r="A59" s="97"/>
      <c r="B59" s="103"/>
      <c r="C59" s="97"/>
      <c r="D59" s="102"/>
      <c r="E59" s="99"/>
      <c r="F59" s="99"/>
      <c r="G59" s="101"/>
      <c r="H59" s="101"/>
    </row>
    <row r="60" spans="1:8" x14ac:dyDescent="0.25">
      <c r="A60" s="97"/>
      <c r="B60" s="103"/>
      <c r="C60" s="97"/>
      <c r="D60" s="102"/>
      <c r="E60" s="99"/>
      <c r="F60" s="99"/>
      <c r="G60" s="101"/>
      <c r="H60" s="101"/>
    </row>
    <row r="61" spans="1:8" x14ac:dyDescent="0.25">
      <c r="A61" s="97"/>
      <c r="B61" s="103"/>
      <c r="C61" s="97"/>
      <c r="D61" s="102"/>
      <c r="E61" s="99"/>
      <c r="F61" s="99"/>
      <c r="G61" s="101"/>
      <c r="H61" s="101"/>
    </row>
    <row r="62" spans="1:8" x14ac:dyDescent="0.25">
      <c r="A62" s="97"/>
      <c r="B62" s="103"/>
      <c r="C62" s="97"/>
      <c r="D62" s="102"/>
      <c r="E62" s="99"/>
      <c r="F62" s="99"/>
      <c r="G62" s="101"/>
      <c r="H62" s="101"/>
    </row>
    <row r="63" spans="1:8" x14ac:dyDescent="0.25">
      <c r="A63" s="97"/>
      <c r="B63" s="103"/>
      <c r="C63" s="97"/>
      <c r="D63" s="102"/>
      <c r="E63" s="99"/>
      <c r="F63" s="99"/>
      <c r="G63" s="101"/>
      <c r="H63" s="101"/>
    </row>
    <row r="64" spans="1:8" x14ac:dyDescent="0.25">
      <c r="A64" s="97"/>
      <c r="B64" s="103"/>
      <c r="C64" s="97"/>
      <c r="D64" s="102"/>
      <c r="E64" s="99"/>
      <c r="F64" s="99"/>
      <c r="G64" s="101"/>
      <c r="H64" s="101"/>
    </row>
    <row r="65" spans="1:8" x14ac:dyDescent="0.25">
      <c r="A65" s="97"/>
      <c r="B65" s="103"/>
      <c r="C65" s="97"/>
      <c r="D65" s="102"/>
      <c r="E65" s="99"/>
      <c r="F65" s="99"/>
      <c r="G65" s="101"/>
      <c r="H65" s="101"/>
    </row>
    <row r="66" spans="1:8" x14ac:dyDescent="0.25">
      <c r="A66" s="97"/>
      <c r="B66" s="103"/>
      <c r="C66" s="97"/>
      <c r="D66" s="102"/>
      <c r="E66" s="99"/>
      <c r="F66" s="99"/>
      <c r="G66" s="101"/>
      <c r="H66" s="101"/>
    </row>
    <row r="67" spans="1:8" ht="15.75" thickBot="1" x14ac:dyDescent="0.3">
      <c r="A67" s="235" t="s">
        <v>225</v>
      </c>
      <c r="B67" s="236"/>
      <c r="C67" s="236"/>
      <c r="D67" s="237"/>
      <c r="E67" s="238">
        <f>SUM(E9:E66)</f>
        <v>0</v>
      </c>
      <c r="F67" s="238">
        <f>SUM(F9:F66)</f>
        <v>0</v>
      </c>
      <c r="G67" s="239"/>
      <c r="H67" s="239"/>
    </row>
    <row r="68" spans="1:8" ht="15.75" thickTop="1" x14ac:dyDescent="0.25">
      <c r="E68" s="240"/>
    </row>
    <row r="69" spans="1:8" x14ac:dyDescent="0.25">
      <c r="A69" s="181" t="s">
        <v>280</v>
      </c>
      <c r="B69" s="241"/>
      <c r="C69" s="241"/>
      <c r="D69" s="241"/>
      <c r="E69" s="201"/>
    </row>
    <row r="70" spans="1:8" x14ac:dyDescent="0.25">
      <c r="A70" s="177" t="s">
        <v>281</v>
      </c>
      <c r="B70" s="201"/>
      <c r="C70" s="201"/>
      <c r="D70" s="201"/>
      <c r="E70" s="201"/>
    </row>
  </sheetData>
  <sheetProtection algorithmName="SHA-512" hashValue="J1g3mKKGJvFcIuFwSUHBzGfqGrxdyZ/eHb2T0f3fynsnxlEDKT0z3CyGci5kpMrg5IWBQBt9NywN2Hn4vSixjw==" saltValue="9bAd05l8ownuRBmGfjCQwQ==" spinCount="100000" sheet="1" objects="1" scenarios="1"/>
  <mergeCells count="12">
    <mergeCell ref="G6:G7"/>
    <mergeCell ref="H6:H7"/>
    <mergeCell ref="G1:H1"/>
    <mergeCell ref="A1:B1"/>
    <mergeCell ref="A3:H3"/>
    <mergeCell ref="A5:H5"/>
    <mergeCell ref="A6:A7"/>
    <mergeCell ref="B6:B7"/>
    <mergeCell ref="C6:C7"/>
    <mergeCell ref="D6:D7"/>
    <mergeCell ref="E6:E7"/>
    <mergeCell ref="F6:F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39"/>
  <sheetViews>
    <sheetView tabSelected="1" workbookViewId="0">
      <selection activeCell="B13" sqref="B13:J13"/>
    </sheetView>
  </sheetViews>
  <sheetFormatPr defaultColWidth="9.140625" defaultRowHeight="15" x14ac:dyDescent="0.25"/>
  <cols>
    <col min="1" max="1" width="5.7109375" customWidth="1"/>
    <col min="2" max="10" width="10.7109375" customWidth="1"/>
    <col min="11" max="11" width="15.7109375" customWidth="1"/>
    <col min="13" max="13" width="8" customWidth="1"/>
  </cols>
  <sheetData>
    <row r="1" spans="1:13" x14ac:dyDescent="0.25">
      <c r="B1" s="351" t="str">
        <f>'[1]2. Balance Sheet'!A1</f>
        <v>ANNUAL STATEMENT FOR THE PERIOD ENDED:</v>
      </c>
      <c r="C1" s="533"/>
      <c r="D1" s="533"/>
      <c r="E1" s="533"/>
      <c r="F1" s="127"/>
      <c r="G1" s="182"/>
      <c r="H1" s="182"/>
      <c r="I1" s="182"/>
      <c r="J1" s="382">
        <f>'Cover Page'!A36</f>
        <v>45291</v>
      </c>
      <c r="K1" s="382"/>
    </row>
    <row r="2" spans="1:13" x14ac:dyDescent="0.25">
      <c r="B2" s="114"/>
      <c r="F2" s="127"/>
      <c r="G2" s="247"/>
      <c r="H2" s="248"/>
      <c r="I2" s="248"/>
      <c r="J2" s="248"/>
      <c r="K2" s="158"/>
    </row>
    <row r="3" spans="1:13" x14ac:dyDescent="0.25">
      <c r="B3" s="321" t="str">
        <f>'Cover Page'!A33</f>
        <v>??? Co.</v>
      </c>
      <c r="C3" s="321"/>
      <c r="D3" s="321"/>
      <c r="E3" s="321"/>
      <c r="F3" s="321"/>
      <c r="G3" s="321"/>
      <c r="H3" s="321"/>
      <c r="I3" s="321"/>
      <c r="J3" s="321"/>
      <c r="K3" s="321"/>
    </row>
    <row r="4" spans="1:13" x14ac:dyDescent="0.25">
      <c r="B4" s="8"/>
      <c r="C4" s="8"/>
      <c r="D4" s="8"/>
      <c r="E4" s="8"/>
      <c r="F4" s="8"/>
      <c r="G4" s="8"/>
      <c r="H4" s="8"/>
      <c r="I4" s="8"/>
      <c r="J4" s="8"/>
      <c r="K4" s="8"/>
    </row>
    <row r="5" spans="1:13" x14ac:dyDescent="0.25">
      <c r="A5" s="249"/>
      <c r="B5" s="355" t="s">
        <v>322</v>
      </c>
      <c r="C5" s="355"/>
      <c r="D5" s="355"/>
      <c r="E5" s="355"/>
      <c r="F5" s="355"/>
      <c r="G5" s="355"/>
      <c r="H5" s="355"/>
      <c r="I5" s="355"/>
      <c r="J5" s="355"/>
      <c r="K5" s="534"/>
      <c r="M5" s="1"/>
    </row>
    <row r="6" spans="1:13" x14ac:dyDescent="0.25">
      <c r="A6" s="157">
        <v>1</v>
      </c>
      <c r="B6" s="402" t="s">
        <v>282</v>
      </c>
      <c r="C6" s="402"/>
      <c r="D6" s="402"/>
      <c r="E6" s="402"/>
      <c r="F6" s="402"/>
      <c r="G6" s="402"/>
      <c r="H6" s="402"/>
      <c r="I6" s="402"/>
      <c r="J6" s="535"/>
      <c r="K6" s="250">
        <f>'2. Balance Sheet'!F33-'2. Balance Sheet'!F63</f>
        <v>0</v>
      </c>
      <c r="M6" s="145"/>
    </row>
    <row r="7" spans="1:13" x14ac:dyDescent="0.25">
      <c r="A7" s="157">
        <v>2</v>
      </c>
      <c r="B7" s="536" t="s">
        <v>283</v>
      </c>
      <c r="C7" s="536"/>
      <c r="D7" s="536"/>
      <c r="E7" s="536"/>
      <c r="F7" s="536"/>
      <c r="G7" s="536"/>
      <c r="H7" s="536"/>
      <c r="I7" s="536"/>
      <c r="J7" s="536"/>
      <c r="K7" s="251">
        <f>'2. Balance Sheet'!G33-'2. Balance Sheet'!G63</f>
        <v>0</v>
      </c>
      <c r="M7" s="145"/>
    </row>
    <row r="8" spans="1:13" x14ac:dyDescent="0.25">
      <c r="A8" s="157">
        <v>3</v>
      </c>
      <c r="B8" s="536" t="s">
        <v>284</v>
      </c>
      <c r="C8" s="536"/>
      <c r="D8" s="536"/>
      <c r="E8" s="536"/>
      <c r="F8" s="536"/>
      <c r="G8" s="536"/>
      <c r="H8" s="536"/>
      <c r="I8" s="536"/>
      <c r="J8" s="536"/>
      <c r="K8" s="251">
        <f>'2. Balance Sheet'!F38-('7. Unpaid Loss &amp; LAE'!B19+'7. Unpaid Loss &amp; LAE'!D19)</f>
        <v>0</v>
      </c>
      <c r="M8" s="145"/>
    </row>
    <row r="9" spans="1:13" x14ac:dyDescent="0.25">
      <c r="A9" s="157">
        <v>4</v>
      </c>
      <c r="B9" s="536" t="s">
        <v>400</v>
      </c>
      <c r="C9" s="536"/>
      <c r="D9" s="536"/>
      <c r="E9" s="536"/>
      <c r="F9" s="536"/>
      <c r="G9" s="536"/>
      <c r="H9" s="536"/>
      <c r="I9" s="536"/>
      <c r="J9" s="536"/>
      <c r="K9" s="251">
        <f>'2. Balance Sheet'!F39-('7. Unpaid Loss &amp; LAE'!B37+'7. Unpaid Loss &amp; LAE'!D37)</f>
        <v>0</v>
      </c>
      <c r="M9" s="145"/>
    </row>
    <row r="10" spans="1:13" x14ac:dyDescent="0.25">
      <c r="A10" s="157">
        <v>5</v>
      </c>
      <c r="B10" s="270" t="s">
        <v>285</v>
      </c>
      <c r="C10" s="270"/>
      <c r="D10" s="270"/>
      <c r="E10" s="270"/>
      <c r="F10" s="270"/>
      <c r="G10" s="270"/>
      <c r="H10" s="270"/>
      <c r="I10" s="270"/>
      <c r="J10" s="270"/>
      <c r="K10" s="251">
        <f>'2. Balance Sheet'!F23+'2. Balance Sheet'!F24-('7. Unpaid Loss &amp; LAE'!C19+'7. Unpaid Loss &amp; LAE'!E19+'7. Unpaid Loss &amp; LAE'!C37+'7. Unpaid Loss &amp; LAE'!E37)</f>
        <v>0</v>
      </c>
      <c r="M10" s="145"/>
    </row>
    <row r="11" spans="1:13" x14ac:dyDescent="0.25">
      <c r="A11" s="157">
        <v>6</v>
      </c>
      <c r="B11" s="536" t="s">
        <v>286</v>
      </c>
      <c r="C11" s="536"/>
      <c r="D11" s="536"/>
      <c r="E11" s="536"/>
      <c r="F11" s="536"/>
      <c r="G11" s="536"/>
      <c r="H11" s="536"/>
      <c r="I11" s="536"/>
      <c r="J11" s="536"/>
      <c r="K11" s="251">
        <f>'2. Balance Sheet'!F23-'6. Reinsurance'!E73</f>
        <v>0</v>
      </c>
      <c r="M11" s="145"/>
    </row>
    <row r="12" spans="1:13" x14ac:dyDescent="0.25">
      <c r="A12" s="157">
        <v>7</v>
      </c>
      <c r="B12" s="536" t="s">
        <v>287</v>
      </c>
      <c r="C12" s="536"/>
      <c r="D12" s="536"/>
      <c r="E12" s="536"/>
      <c r="F12" s="536"/>
      <c r="G12" s="536"/>
      <c r="H12" s="536"/>
      <c r="I12" s="536"/>
      <c r="J12" s="536"/>
      <c r="K12" s="251">
        <f>'2. Balance Sheet'!F24-'6. Reinsurance'!D73</f>
        <v>0</v>
      </c>
      <c r="M12" s="145"/>
    </row>
    <row r="13" spans="1:13" x14ac:dyDescent="0.25">
      <c r="A13" s="157">
        <v>8</v>
      </c>
      <c r="B13" s="536" t="s">
        <v>288</v>
      </c>
      <c r="C13" s="536"/>
      <c r="D13" s="536"/>
      <c r="E13" s="536"/>
      <c r="F13" s="536"/>
      <c r="G13" s="536"/>
      <c r="H13" s="536"/>
      <c r="I13" s="536"/>
      <c r="J13" s="536"/>
      <c r="K13" s="251">
        <f>'2. Balance Sheet'!F62-'3. Statement of Income - C&amp;S'!F47</f>
        <v>0</v>
      </c>
      <c r="M13" s="145"/>
    </row>
    <row r="14" spans="1:13" x14ac:dyDescent="0.25">
      <c r="A14" s="157">
        <v>9</v>
      </c>
      <c r="B14" s="536" t="s">
        <v>289</v>
      </c>
      <c r="C14" s="536"/>
      <c r="D14" s="536"/>
      <c r="E14" s="536"/>
      <c r="F14" s="536"/>
      <c r="G14" s="536"/>
      <c r="H14" s="536"/>
      <c r="I14" s="536"/>
      <c r="J14" s="536"/>
      <c r="K14" s="251">
        <f>'2. Balance Sheet'!G62-'3. Statement of Income - C&amp;S'!G47</f>
        <v>0</v>
      </c>
      <c r="M14" s="145"/>
    </row>
    <row r="15" spans="1:13" x14ac:dyDescent="0.25">
      <c r="A15" s="157">
        <v>10</v>
      </c>
      <c r="B15" s="536" t="s">
        <v>290</v>
      </c>
      <c r="C15" s="536"/>
      <c r="D15" s="536"/>
      <c r="E15" s="536"/>
      <c r="F15" s="536"/>
      <c r="G15" s="536"/>
      <c r="H15" s="536"/>
      <c r="I15" s="536"/>
      <c r="J15" s="536"/>
      <c r="K15" s="251">
        <f>'2. Balance Sheet'!G62-'3. Statement of Income - C&amp;S'!F32</f>
        <v>0</v>
      </c>
      <c r="M15" s="145"/>
    </row>
    <row r="16" spans="1:13" x14ac:dyDescent="0.25">
      <c r="A16" s="157">
        <v>11</v>
      </c>
      <c r="B16" s="536" t="s">
        <v>291</v>
      </c>
      <c r="C16" s="536"/>
      <c r="D16" s="536"/>
      <c r="E16" s="536"/>
      <c r="F16" s="536"/>
      <c r="G16" s="536"/>
      <c r="H16" s="536"/>
      <c r="I16" s="536"/>
      <c r="J16" s="536"/>
      <c r="K16" s="251">
        <f>'2. Balance Sheet'!F44-('2. Balance Sheet'!G44-'3. Statement of Income - C&amp;S'!F10+'2. Balance Sheet'!F26-'2. Balance Sheet'!G26)</f>
        <v>0</v>
      </c>
      <c r="M16" s="145"/>
    </row>
    <row r="17" spans="1:13" x14ac:dyDescent="0.25">
      <c r="A17" s="157">
        <v>12</v>
      </c>
      <c r="B17" s="536" t="s">
        <v>292</v>
      </c>
      <c r="C17" s="536"/>
      <c r="D17" s="536"/>
      <c r="E17" s="536"/>
      <c r="F17" s="536"/>
      <c r="G17" s="536"/>
      <c r="H17" s="536"/>
      <c r="I17" s="536"/>
      <c r="J17" s="536"/>
      <c r="K17" s="251">
        <f>'3. Statement of Income - C&amp;S'!F9-'5. Premium Schedule'!L38</f>
        <v>0</v>
      </c>
      <c r="M17" s="145"/>
    </row>
    <row r="18" spans="1:13" x14ac:dyDescent="0.25">
      <c r="A18" s="157">
        <v>13</v>
      </c>
      <c r="B18" s="536" t="s">
        <v>293</v>
      </c>
      <c r="C18" s="536"/>
      <c r="D18" s="536"/>
      <c r="E18" s="536"/>
      <c r="F18" s="536"/>
      <c r="G18" s="536"/>
      <c r="H18" s="536"/>
      <c r="I18" s="536"/>
      <c r="J18" s="536"/>
      <c r="K18" s="251">
        <f>'3. Statement of Income - C&amp;S'!F15-'8. Losses &amp; LAE Paid &amp; Incurred'!H20</f>
        <v>0</v>
      </c>
      <c r="M18" s="145"/>
    </row>
    <row r="19" spans="1:13" x14ac:dyDescent="0.25">
      <c r="A19" s="157">
        <v>14</v>
      </c>
      <c r="B19" s="536" t="s">
        <v>294</v>
      </c>
      <c r="C19" s="536"/>
      <c r="D19" s="536"/>
      <c r="E19" s="536"/>
      <c r="F19" s="536"/>
      <c r="G19" s="536"/>
      <c r="H19" s="536"/>
      <c r="I19" s="536"/>
      <c r="J19" s="536"/>
      <c r="K19" s="251">
        <f>'3. Statement of Income - C&amp;S'!F16-'8. Losses &amp; LAE Paid &amp; Incurred'!H37</f>
        <v>0</v>
      </c>
      <c r="M19" s="145"/>
    </row>
    <row r="20" spans="1:13" x14ac:dyDescent="0.25">
      <c r="A20" s="157">
        <v>15</v>
      </c>
      <c r="B20" s="536" t="s">
        <v>295</v>
      </c>
      <c r="C20" s="536"/>
      <c r="D20" s="536"/>
      <c r="E20" s="536"/>
      <c r="F20" s="536"/>
      <c r="G20" s="536"/>
      <c r="H20" s="536"/>
      <c r="I20" s="536"/>
      <c r="J20" s="536"/>
      <c r="K20" s="251">
        <f>'3. Statement of Income - C&amp;S'!F28-'3. Statement of Income - C&amp;S'!F33</f>
        <v>0</v>
      </c>
      <c r="M20" s="145"/>
    </row>
    <row r="21" spans="1:13" x14ac:dyDescent="0.25">
      <c r="A21" s="157">
        <v>16</v>
      </c>
      <c r="B21" s="536" t="s">
        <v>296</v>
      </c>
      <c r="C21" s="536"/>
      <c r="D21" s="536"/>
      <c r="E21" s="536"/>
      <c r="F21" s="536"/>
      <c r="G21" s="536"/>
      <c r="H21" s="536"/>
      <c r="I21" s="536"/>
      <c r="J21" s="536"/>
      <c r="K21" s="251">
        <f>'3. Statement of Income - C&amp;S'!G28-'3. Statement of Income - C&amp;S'!G33</f>
        <v>0</v>
      </c>
      <c r="M21" s="145"/>
    </row>
    <row r="22" spans="1:13" x14ac:dyDescent="0.25">
      <c r="A22" s="157">
        <v>17</v>
      </c>
      <c r="B22" s="536" t="s">
        <v>297</v>
      </c>
      <c r="C22" s="536"/>
      <c r="D22" s="536"/>
      <c r="E22" s="536"/>
      <c r="F22" s="536"/>
      <c r="G22" s="536"/>
      <c r="H22" s="536"/>
      <c r="I22" s="536"/>
      <c r="J22" s="536"/>
      <c r="K22" s="251">
        <f>'3. Statement of Income - C&amp;S'!F32-'3. Statement of Income - C&amp;S'!G47</f>
        <v>0</v>
      </c>
      <c r="M22" s="145"/>
    </row>
    <row r="23" spans="1:13" x14ac:dyDescent="0.25">
      <c r="A23" s="157">
        <v>18</v>
      </c>
      <c r="B23" s="536" t="s">
        <v>298</v>
      </c>
      <c r="C23" s="536"/>
      <c r="D23" s="536"/>
      <c r="E23" s="536"/>
      <c r="F23" s="536"/>
      <c r="G23" s="536"/>
      <c r="H23" s="536"/>
      <c r="I23" s="536"/>
      <c r="J23" s="536"/>
      <c r="K23" s="251">
        <f>'6. Reinsurance'!E73-('7. Unpaid Loss &amp; LAE'!C19+'7. Unpaid Loss &amp; LAE'!E19+'7. Unpaid Loss &amp; LAE'!C37+'7. Unpaid Loss &amp; LAE'!E37)</f>
        <v>0</v>
      </c>
      <c r="M23" s="145"/>
    </row>
    <row r="24" spans="1:13" x14ac:dyDescent="0.25">
      <c r="A24" s="157">
        <v>19</v>
      </c>
      <c r="B24" s="536" t="s">
        <v>299</v>
      </c>
      <c r="C24" s="536"/>
      <c r="D24" s="536"/>
      <c r="E24" s="536"/>
      <c r="F24" s="536"/>
      <c r="G24" s="536"/>
      <c r="H24" s="536"/>
      <c r="I24" s="536"/>
      <c r="J24" s="536"/>
      <c r="K24" s="251">
        <f>'6. Reinsurance'!F73-'5. Premium Schedule'!K38</f>
        <v>0</v>
      </c>
      <c r="M24" s="145"/>
    </row>
    <row r="25" spans="1:13" x14ac:dyDescent="0.25">
      <c r="A25" s="157">
        <v>20</v>
      </c>
      <c r="B25" s="536" t="s">
        <v>300</v>
      </c>
      <c r="C25" s="536"/>
      <c r="D25" s="536"/>
      <c r="E25" s="536"/>
      <c r="F25" s="536"/>
      <c r="G25" s="536"/>
      <c r="H25" s="536"/>
      <c r="I25" s="536"/>
      <c r="J25" s="536"/>
      <c r="K25" s="251">
        <f>'5. Premium Schedule'!H38+'5. Premium Schedule'!I38-'6. Reinsurance'!F38</f>
        <v>0</v>
      </c>
      <c r="M25" s="145"/>
    </row>
    <row r="26" spans="1:13" x14ac:dyDescent="0.25">
      <c r="A26" s="157">
        <v>21</v>
      </c>
      <c r="B26" s="536" t="s">
        <v>301</v>
      </c>
      <c r="C26" s="536"/>
      <c r="D26" s="536"/>
      <c r="E26" s="536"/>
      <c r="F26" s="536"/>
      <c r="G26" s="536"/>
      <c r="H26" s="536"/>
      <c r="I26" s="536"/>
      <c r="J26" s="536"/>
      <c r="K26" s="251">
        <f>'7. Unpaid Loss &amp; LAE'!G12-'8. Losses &amp; LAE Paid &amp; Incurred'!F13</f>
        <v>0</v>
      </c>
      <c r="M26" s="145"/>
    </row>
    <row r="27" spans="1:13" x14ac:dyDescent="0.25">
      <c r="A27" s="157">
        <v>22</v>
      </c>
      <c r="B27" s="536" t="s">
        <v>302</v>
      </c>
      <c r="C27" s="536"/>
      <c r="D27" s="536"/>
      <c r="E27" s="536"/>
      <c r="F27" s="536"/>
      <c r="G27" s="536"/>
      <c r="H27" s="536"/>
      <c r="I27" s="536"/>
      <c r="J27" s="536"/>
      <c r="K27" s="251">
        <f>'7. Unpaid Loss &amp; LAE'!G30-'8. Losses &amp; LAE Paid &amp; Incurred'!F30</f>
        <v>0</v>
      </c>
      <c r="M27" s="145"/>
    </row>
    <row r="28" spans="1:13" x14ac:dyDescent="0.25">
      <c r="A28" s="157">
        <v>23</v>
      </c>
      <c r="B28" s="536" t="s">
        <v>303</v>
      </c>
      <c r="C28" s="536"/>
      <c r="D28" s="536"/>
      <c r="E28" s="536"/>
      <c r="F28" s="536"/>
      <c r="G28" s="536"/>
      <c r="H28" s="536"/>
      <c r="I28" s="536"/>
      <c r="J28" s="536"/>
      <c r="K28" s="251">
        <f>'7. Unpaid Loss &amp; LAE'!G13-'8. Losses &amp; LAE Paid &amp; Incurred'!F14</f>
        <v>0</v>
      </c>
      <c r="M28" s="145"/>
    </row>
    <row r="29" spans="1:13" x14ac:dyDescent="0.25">
      <c r="A29" s="157">
        <v>24</v>
      </c>
      <c r="B29" s="536" t="s">
        <v>304</v>
      </c>
      <c r="C29" s="536"/>
      <c r="D29" s="536"/>
      <c r="E29" s="536"/>
      <c r="F29" s="536"/>
      <c r="G29" s="536"/>
      <c r="H29" s="536"/>
      <c r="I29" s="536"/>
      <c r="J29" s="536"/>
      <c r="K29" s="251">
        <f>'7. Unpaid Loss &amp; LAE'!G31-'8. Losses &amp; LAE Paid &amp; Incurred'!F31</f>
        <v>0</v>
      </c>
      <c r="M29" s="145"/>
    </row>
    <row r="30" spans="1:13" x14ac:dyDescent="0.25">
      <c r="A30" s="157">
        <v>25</v>
      </c>
      <c r="B30" s="536" t="s">
        <v>305</v>
      </c>
      <c r="C30" s="536"/>
      <c r="D30" s="536"/>
      <c r="E30" s="536"/>
      <c r="F30" s="536"/>
      <c r="G30" s="536"/>
      <c r="H30" s="536"/>
      <c r="I30" s="536"/>
      <c r="J30" s="536"/>
      <c r="K30" s="251">
        <f>'7. Unpaid Loss &amp; LAE'!G14-'8. Losses &amp; LAE Paid &amp; Incurred'!F15</f>
        <v>0</v>
      </c>
      <c r="M30" s="145"/>
    </row>
    <row r="31" spans="1:13" x14ac:dyDescent="0.25">
      <c r="A31" s="157">
        <v>26</v>
      </c>
      <c r="B31" s="536" t="s">
        <v>306</v>
      </c>
      <c r="C31" s="536"/>
      <c r="D31" s="536"/>
      <c r="E31" s="536"/>
      <c r="F31" s="536"/>
      <c r="G31" s="536"/>
      <c r="H31" s="536"/>
      <c r="I31" s="536"/>
      <c r="J31" s="536"/>
      <c r="K31" s="251">
        <f>'7. Unpaid Loss &amp; LAE'!G32-'8. Losses &amp; LAE Paid &amp; Incurred'!F32</f>
        <v>0</v>
      </c>
      <c r="M31" s="145"/>
    </row>
    <row r="32" spans="1:13" x14ac:dyDescent="0.25">
      <c r="A32" s="157">
        <v>27</v>
      </c>
      <c r="B32" s="536" t="s">
        <v>307</v>
      </c>
      <c r="C32" s="536"/>
      <c r="D32" s="536"/>
      <c r="E32" s="536"/>
      <c r="F32" s="536"/>
      <c r="G32" s="536"/>
      <c r="H32" s="536"/>
      <c r="I32" s="536"/>
      <c r="J32" s="536"/>
      <c r="K32" s="251">
        <f>'7. Unpaid Loss &amp; LAE'!G15-'8. Losses &amp; LAE Paid &amp; Incurred'!F16</f>
        <v>0</v>
      </c>
      <c r="M32" s="145"/>
    </row>
    <row r="33" spans="1:13" x14ac:dyDescent="0.25">
      <c r="A33" s="157">
        <v>28</v>
      </c>
      <c r="B33" s="536" t="s">
        <v>308</v>
      </c>
      <c r="C33" s="536"/>
      <c r="D33" s="536"/>
      <c r="E33" s="536"/>
      <c r="F33" s="536"/>
      <c r="G33" s="536"/>
      <c r="H33" s="536"/>
      <c r="I33" s="536"/>
      <c r="J33" s="536"/>
      <c r="K33" s="251">
        <f>'7. Unpaid Loss &amp; LAE'!G33-'8. Losses &amp; LAE Paid &amp; Incurred'!F33</f>
        <v>0</v>
      </c>
      <c r="M33" s="145"/>
    </row>
    <row r="34" spans="1:13" x14ac:dyDescent="0.25">
      <c r="A34" s="157">
        <v>29</v>
      </c>
      <c r="B34" s="536" t="s">
        <v>309</v>
      </c>
      <c r="C34" s="536"/>
      <c r="D34" s="536"/>
      <c r="E34" s="536"/>
      <c r="F34" s="536"/>
      <c r="G34" s="536"/>
      <c r="H34" s="536"/>
      <c r="I34" s="536"/>
      <c r="J34" s="536"/>
      <c r="K34" s="251">
        <f>'7. Unpaid Loss &amp; LAE'!G16-'8. Losses &amp; LAE Paid &amp; Incurred'!F17</f>
        <v>0</v>
      </c>
      <c r="M34" s="145"/>
    </row>
    <row r="35" spans="1:13" x14ac:dyDescent="0.25">
      <c r="A35" s="157">
        <v>30</v>
      </c>
      <c r="B35" s="536" t="s">
        <v>310</v>
      </c>
      <c r="C35" s="536"/>
      <c r="D35" s="536"/>
      <c r="E35" s="536"/>
      <c r="F35" s="536"/>
      <c r="G35" s="536"/>
      <c r="H35" s="536"/>
      <c r="I35" s="536"/>
      <c r="J35" s="536"/>
      <c r="K35" s="251">
        <f>'7. Unpaid Loss &amp; LAE'!G34-'8. Losses &amp; LAE Paid &amp; Incurred'!F34</f>
        <v>0</v>
      </c>
      <c r="M35" s="145"/>
    </row>
    <row r="36" spans="1:13" x14ac:dyDescent="0.25">
      <c r="A36" s="157">
        <v>31</v>
      </c>
      <c r="B36" s="536" t="s">
        <v>311</v>
      </c>
      <c r="C36" s="536"/>
      <c r="D36" s="536"/>
      <c r="E36" s="536"/>
      <c r="F36" s="536"/>
      <c r="G36" s="536"/>
      <c r="H36" s="536"/>
      <c r="I36" s="536"/>
      <c r="J36" s="536"/>
      <c r="K36" s="251">
        <f>'7. Unpaid Loss &amp; LAE'!G17-'8. Losses &amp; LAE Paid &amp; Incurred'!F18</f>
        <v>0</v>
      </c>
      <c r="M36" s="145"/>
    </row>
    <row r="37" spans="1:13" x14ac:dyDescent="0.25">
      <c r="A37" s="157">
        <v>32</v>
      </c>
      <c r="B37" s="536" t="s">
        <v>312</v>
      </c>
      <c r="C37" s="536"/>
      <c r="D37" s="536"/>
      <c r="E37" s="536"/>
      <c r="F37" s="536"/>
      <c r="G37" s="536"/>
      <c r="H37" s="536"/>
      <c r="I37" s="536"/>
      <c r="J37" s="536"/>
      <c r="K37" s="251">
        <f>'7. Unpaid Loss &amp; LAE'!G35-'8. Losses &amp; LAE Paid &amp; Incurred'!F35</f>
        <v>0</v>
      </c>
      <c r="M37" s="145"/>
    </row>
    <row r="38" spans="1:13" x14ac:dyDescent="0.25">
      <c r="A38" s="157">
        <v>33</v>
      </c>
      <c r="B38" s="536" t="s">
        <v>313</v>
      </c>
      <c r="C38" s="536"/>
      <c r="D38" s="536"/>
      <c r="E38" s="536"/>
      <c r="F38" s="536"/>
      <c r="G38" s="536"/>
      <c r="H38" s="536"/>
      <c r="I38" s="536"/>
      <c r="J38" s="536"/>
      <c r="K38" s="251">
        <f>'7. Unpaid Loss &amp; LAE'!G18-'8. Losses &amp; LAE Paid &amp; Incurred'!F19</f>
        <v>0</v>
      </c>
      <c r="M38" s="145"/>
    </row>
    <row r="39" spans="1:13" x14ac:dyDescent="0.25">
      <c r="A39" s="157">
        <v>34</v>
      </c>
      <c r="B39" s="536" t="s">
        <v>314</v>
      </c>
      <c r="C39" s="536"/>
      <c r="D39" s="536"/>
      <c r="E39" s="536"/>
      <c r="F39" s="536"/>
      <c r="G39" s="536"/>
      <c r="H39" s="536"/>
      <c r="I39" s="536"/>
      <c r="J39" s="536"/>
      <c r="K39" s="251">
        <f>'7. Unpaid Loss &amp; LAE'!G36-'8. Losses &amp; LAE Paid &amp; Incurred'!F36</f>
        <v>0</v>
      </c>
      <c r="M39" s="145"/>
    </row>
  </sheetData>
  <sheetProtection algorithmName="SHA-512" hashValue="1zd7NhNts1tg5/LzIrCySeQB1JbBGDwWt3f9GLSVcsuqWKfNgukS8Hmf6QtscE12RPBviT526RaEdfgkI0Obsw==" saltValue="mjfco0uBL1oGf/zIfTJqWA==" spinCount="100000" sheet="1" objects="1" scenarios="1"/>
  <mergeCells count="38">
    <mergeCell ref="B38:J38"/>
    <mergeCell ref="B39:J39"/>
    <mergeCell ref="J1:K1"/>
    <mergeCell ref="B32:J32"/>
    <mergeCell ref="B33:J33"/>
    <mergeCell ref="B34:J34"/>
    <mergeCell ref="B35:J35"/>
    <mergeCell ref="B36:J36"/>
    <mergeCell ref="B37:J37"/>
    <mergeCell ref="B26:J26"/>
    <mergeCell ref="B27:J27"/>
    <mergeCell ref="B28:J28"/>
    <mergeCell ref="B29:J29"/>
    <mergeCell ref="B30:J30"/>
    <mergeCell ref="B31:J31"/>
    <mergeCell ref="B20:J20"/>
    <mergeCell ref="B21:J21"/>
    <mergeCell ref="B22:J22"/>
    <mergeCell ref="B23:J23"/>
    <mergeCell ref="B24:J24"/>
    <mergeCell ref="B25:J25"/>
    <mergeCell ref="B19:J19"/>
    <mergeCell ref="B8:J8"/>
    <mergeCell ref="B9:J9"/>
    <mergeCell ref="B10:J10"/>
    <mergeCell ref="B11:J11"/>
    <mergeCell ref="B12:J12"/>
    <mergeCell ref="B13:J13"/>
    <mergeCell ref="B14:J14"/>
    <mergeCell ref="B15:J15"/>
    <mergeCell ref="B16:J16"/>
    <mergeCell ref="B17:J17"/>
    <mergeCell ref="B18:J18"/>
    <mergeCell ref="B1:E1"/>
    <mergeCell ref="B3:K3"/>
    <mergeCell ref="B5:K5"/>
    <mergeCell ref="B6:J6"/>
    <mergeCell ref="B7:J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7"/>
  <sheetViews>
    <sheetView workbookViewId="0">
      <selection activeCell="C12" sqref="C12:H12"/>
    </sheetView>
  </sheetViews>
  <sheetFormatPr defaultColWidth="9.140625" defaultRowHeight="15" x14ac:dyDescent="0.25"/>
  <cols>
    <col min="1" max="1" width="5.7109375" customWidth="1"/>
    <col min="2" max="2" width="12.7109375" customWidth="1"/>
    <col min="3" max="9" width="15.7109375" customWidth="1"/>
  </cols>
  <sheetData>
    <row r="1" spans="1:9" x14ac:dyDescent="0.25">
      <c r="B1" s="252" t="s">
        <v>34</v>
      </c>
      <c r="H1" s="382">
        <f>'Cover Page'!A36</f>
        <v>45291</v>
      </c>
      <c r="I1" s="382"/>
    </row>
    <row r="3" spans="1:9" x14ac:dyDescent="0.25">
      <c r="B3" s="322" t="str">
        <f>'Cover Page'!A33</f>
        <v>??? Co.</v>
      </c>
      <c r="C3" s="322"/>
      <c r="D3" s="322"/>
      <c r="E3" s="322"/>
      <c r="F3" s="322"/>
      <c r="G3" s="322"/>
      <c r="H3" s="322"/>
      <c r="I3" s="322"/>
    </row>
    <row r="5" spans="1:9" x14ac:dyDescent="0.25">
      <c r="B5" s="539" t="s">
        <v>386</v>
      </c>
      <c r="C5" s="539"/>
      <c r="D5" s="539"/>
      <c r="E5" s="539"/>
      <c r="F5" s="539"/>
      <c r="G5" s="539"/>
      <c r="H5" s="539"/>
      <c r="I5" s="539"/>
    </row>
    <row r="6" spans="1:9" x14ac:dyDescent="0.25">
      <c r="B6" s="3"/>
      <c r="C6" s="3"/>
      <c r="D6" s="3"/>
      <c r="E6" s="3"/>
      <c r="F6" s="3"/>
      <c r="G6" s="3"/>
      <c r="H6" s="3"/>
      <c r="I6" s="3"/>
    </row>
    <row r="7" spans="1:9" ht="30" x14ac:dyDescent="0.25">
      <c r="B7" s="253" t="s">
        <v>393</v>
      </c>
      <c r="C7" s="538" t="s">
        <v>387</v>
      </c>
      <c r="D7" s="538"/>
      <c r="E7" s="538"/>
      <c r="F7" s="538"/>
      <c r="G7" s="538"/>
      <c r="H7" s="538"/>
      <c r="I7" s="253" t="s">
        <v>392</v>
      </c>
    </row>
    <row r="8" spans="1:9" x14ac:dyDescent="0.25">
      <c r="A8" s="254" t="s">
        <v>388</v>
      </c>
      <c r="B8" s="255"/>
      <c r="C8" s="537"/>
      <c r="D8" s="537"/>
      <c r="E8" s="537"/>
      <c r="F8" s="537"/>
      <c r="G8" s="537"/>
      <c r="H8" s="537"/>
      <c r="I8" s="256">
        <v>0</v>
      </c>
    </row>
    <row r="9" spans="1:9" x14ac:dyDescent="0.25">
      <c r="A9" s="254" t="s">
        <v>389</v>
      </c>
      <c r="B9" s="255"/>
      <c r="C9" s="537"/>
      <c r="D9" s="537"/>
      <c r="E9" s="537"/>
      <c r="F9" s="537"/>
      <c r="G9" s="537"/>
      <c r="H9" s="537"/>
      <c r="I9" s="256">
        <v>0</v>
      </c>
    </row>
    <row r="10" spans="1:9" x14ac:dyDescent="0.25">
      <c r="A10" s="254" t="s">
        <v>127</v>
      </c>
      <c r="B10" s="255"/>
      <c r="C10" s="537"/>
      <c r="D10" s="537"/>
      <c r="E10" s="537"/>
      <c r="F10" s="537"/>
      <c r="G10" s="537"/>
      <c r="H10" s="537"/>
      <c r="I10" s="256">
        <v>0</v>
      </c>
    </row>
    <row r="11" spans="1:9" x14ac:dyDescent="0.25">
      <c r="A11" s="254" t="s">
        <v>390</v>
      </c>
      <c r="B11" s="255"/>
      <c r="C11" s="537"/>
      <c r="D11" s="537"/>
      <c r="E11" s="537"/>
      <c r="F11" s="537"/>
      <c r="G11" s="537"/>
      <c r="H11" s="537"/>
      <c r="I11" s="256">
        <v>0</v>
      </c>
    </row>
    <row r="12" spans="1:9" x14ac:dyDescent="0.25">
      <c r="A12" s="254" t="s">
        <v>131</v>
      </c>
      <c r="B12" s="255"/>
      <c r="C12" s="537"/>
      <c r="D12" s="537"/>
      <c r="E12" s="537"/>
      <c r="F12" s="537"/>
      <c r="G12" s="537"/>
      <c r="H12" s="537"/>
      <c r="I12" s="256">
        <v>0</v>
      </c>
    </row>
    <row r="13" spans="1:9" x14ac:dyDescent="0.25">
      <c r="A13" s="254" t="s">
        <v>133</v>
      </c>
      <c r="B13" s="255"/>
      <c r="C13" s="537"/>
      <c r="D13" s="537"/>
      <c r="E13" s="537"/>
      <c r="F13" s="537"/>
      <c r="G13" s="537"/>
      <c r="H13" s="537"/>
      <c r="I13" s="256">
        <v>0</v>
      </c>
    </row>
    <row r="14" spans="1:9" x14ac:dyDescent="0.25">
      <c r="A14" s="254" t="s">
        <v>135</v>
      </c>
      <c r="B14" s="255"/>
      <c r="C14" s="537"/>
      <c r="D14" s="537"/>
      <c r="E14" s="537"/>
      <c r="F14" s="537"/>
      <c r="G14" s="537"/>
      <c r="H14" s="537"/>
      <c r="I14" s="256">
        <v>0</v>
      </c>
    </row>
    <row r="15" spans="1:9" x14ac:dyDescent="0.25">
      <c r="A15" s="254" t="s">
        <v>139</v>
      </c>
      <c r="B15" s="255"/>
      <c r="C15" s="537"/>
      <c r="D15" s="537"/>
      <c r="E15" s="537"/>
      <c r="F15" s="537"/>
      <c r="G15" s="537"/>
      <c r="H15" s="537"/>
      <c r="I15" s="256">
        <v>0</v>
      </c>
    </row>
    <row r="16" spans="1:9" x14ac:dyDescent="0.25">
      <c r="A16" s="254" t="s">
        <v>142</v>
      </c>
      <c r="B16" s="255"/>
      <c r="C16" s="537"/>
      <c r="D16" s="537"/>
      <c r="E16" s="537"/>
      <c r="F16" s="537"/>
      <c r="G16" s="537"/>
      <c r="H16" s="537"/>
      <c r="I16" s="256">
        <v>0</v>
      </c>
    </row>
    <row r="17" spans="1:9" x14ac:dyDescent="0.25">
      <c r="A17" s="254" t="s">
        <v>147</v>
      </c>
      <c r="B17" s="255"/>
      <c r="C17" s="537"/>
      <c r="D17" s="537"/>
      <c r="E17" s="537"/>
      <c r="F17" s="537"/>
      <c r="G17" s="537"/>
      <c r="H17" s="537"/>
      <c r="I17" s="256">
        <v>0</v>
      </c>
    </row>
    <row r="18" spans="1:9" x14ac:dyDescent="0.25">
      <c r="A18" s="254" t="s">
        <v>391</v>
      </c>
      <c r="B18" s="255"/>
      <c r="C18" s="537"/>
      <c r="D18" s="537"/>
      <c r="E18" s="537"/>
      <c r="F18" s="537"/>
      <c r="G18" s="537"/>
      <c r="H18" s="537"/>
      <c r="I18" s="256">
        <v>0</v>
      </c>
    </row>
    <row r="19" spans="1:9" x14ac:dyDescent="0.25">
      <c r="A19" s="254" t="s">
        <v>170</v>
      </c>
      <c r="B19" s="255"/>
      <c r="C19" s="537"/>
      <c r="D19" s="537"/>
      <c r="E19" s="537"/>
      <c r="F19" s="537"/>
      <c r="G19" s="537"/>
      <c r="H19" s="537"/>
      <c r="I19" s="256">
        <v>0</v>
      </c>
    </row>
    <row r="20" spans="1:9" x14ac:dyDescent="0.25">
      <c r="A20" s="254" t="s">
        <v>172</v>
      </c>
      <c r="B20" s="255"/>
      <c r="C20" s="537"/>
      <c r="D20" s="537"/>
      <c r="E20" s="537"/>
      <c r="F20" s="537"/>
      <c r="G20" s="537"/>
      <c r="H20" s="537"/>
      <c r="I20" s="256">
        <v>0</v>
      </c>
    </row>
    <row r="21" spans="1:9" x14ac:dyDescent="0.25">
      <c r="A21" s="254" t="s">
        <v>176</v>
      </c>
      <c r="B21" s="255"/>
      <c r="C21" s="537"/>
      <c r="D21" s="537"/>
      <c r="E21" s="537"/>
      <c r="F21" s="537"/>
      <c r="G21" s="537"/>
      <c r="H21" s="537"/>
      <c r="I21" s="256">
        <v>0</v>
      </c>
    </row>
    <row r="22" spans="1:9" x14ac:dyDescent="0.25">
      <c r="A22" s="254" t="s">
        <v>179</v>
      </c>
      <c r="B22" s="255"/>
      <c r="C22" s="537"/>
      <c r="D22" s="537"/>
      <c r="E22" s="537"/>
      <c r="F22" s="537"/>
      <c r="G22" s="537"/>
      <c r="H22" s="537"/>
      <c r="I22" s="256">
        <v>0</v>
      </c>
    </row>
    <row r="23" spans="1:9" x14ac:dyDescent="0.25">
      <c r="A23" s="254" t="s">
        <v>181</v>
      </c>
      <c r="B23" s="255"/>
      <c r="C23" s="537"/>
      <c r="D23" s="537"/>
      <c r="E23" s="537"/>
      <c r="F23" s="537"/>
      <c r="G23" s="537"/>
      <c r="H23" s="537"/>
      <c r="I23" s="256">
        <v>0</v>
      </c>
    </row>
    <row r="24" spans="1:9" x14ac:dyDescent="0.25">
      <c r="A24" s="254" t="s">
        <v>183</v>
      </c>
      <c r="B24" s="255"/>
      <c r="C24" s="537"/>
      <c r="D24" s="537"/>
      <c r="E24" s="537"/>
      <c r="F24" s="537"/>
      <c r="G24" s="537"/>
      <c r="H24" s="537"/>
      <c r="I24" s="256">
        <v>0</v>
      </c>
    </row>
    <row r="25" spans="1:9" x14ac:dyDescent="0.25">
      <c r="A25" s="254" t="s">
        <v>185</v>
      </c>
      <c r="B25" s="255"/>
      <c r="C25" s="537"/>
      <c r="D25" s="537"/>
      <c r="E25" s="537"/>
      <c r="F25" s="537"/>
      <c r="G25" s="537"/>
      <c r="H25" s="537"/>
      <c r="I25" s="256">
        <v>0</v>
      </c>
    </row>
    <row r="26" spans="1:9" x14ac:dyDescent="0.25">
      <c r="A26" s="254" t="s">
        <v>194</v>
      </c>
      <c r="B26" s="255"/>
      <c r="C26" s="537"/>
      <c r="D26" s="537"/>
      <c r="E26" s="537"/>
      <c r="F26" s="537"/>
      <c r="G26" s="537"/>
      <c r="H26" s="537"/>
      <c r="I26" s="256">
        <v>0</v>
      </c>
    </row>
    <row r="27" spans="1:9" x14ac:dyDescent="0.25">
      <c r="A27" s="254" t="s">
        <v>197</v>
      </c>
      <c r="B27" s="255"/>
      <c r="C27" s="537"/>
      <c r="D27" s="537"/>
      <c r="E27" s="537"/>
      <c r="F27" s="537"/>
      <c r="G27" s="537"/>
      <c r="H27" s="537"/>
      <c r="I27" s="256">
        <v>0</v>
      </c>
    </row>
  </sheetData>
  <sheetProtection algorithmName="SHA-512" hashValue="M7C1vgjgwPcBc/doQyMmDgSSOGcs5V7u1iMHhG4v8GDwBSjdwoGv7AxYWHC29kZJHA4Vmmts6tQruBsKpKkg1Q==" saltValue="wmFFuofHYRku76BKe8dizg==" spinCount="100000" sheet="1" objects="1" scenarios="1"/>
  <mergeCells count="24">
    <mergeCell ref="C25:H25"/>
    <mergeCell ref="B5:I5"/>
    <mergeCell ref="B3:I3"/>
    <mergeCell ref="C26:H26"/>
    <mergeCell ref="C27:H27"/>
    <mergeCell ref="C23:H23"/>
    <mergeCell ref="C24:H24"/>
    <mergeCell ref="C12:H12"/>
    <mergeCell ref="H1:I1"/>
    <mergeCell ref="C19:H19"/>
    <mergeCell ref="C20:H20"/>
    <mergeCell ref="C21:H21"/>
    <mergeCell ref="C22:H22"/>
    <mergeCell ref="C13:H13"/>
    <mergeCell ref="C14:H14"/>
    <mergeCell ref="C15:H15"/>
    <mergeCell ref="C16:H16"/>
    <mergeCell ref="C17:H17"/>
    <mergeCell ref="C18:H18"/>
    <mergeCell ref="C7:H7"/>
    <mergeCell ref="C8:H8"/>
    <mergeCell ref="C9:H9"/>
    <mergeCell ref="C10:H10"/>
    <mergeCell ref="C11:H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1"/>
  <sheetViews>
    <sheetView topLeftCell="A26" workbookViewId="0">
      <selection activeCell="I57" sqref="I57:K57"/>
    </sheetView>
  </sheetViews>
  <sheetFormatPr defaultColWidth="9.140625" defaultRowHeight="15" x14ac:dyDescent="0.25"/>
  <cols>
    <col min="1" max="3" width="15.7109375" customWidth="1"/>
    <col min="4" max="4" width="3.7109375" customWidth="1"/>
    <col min="5" max="7" width="15.7109375" customWidth="1"/>
    <col min="8" max="8" width="3.7109375" customWidth="1"/>
    <col min="9" max="11" width="15.7109375" customWidth="1"/>
  </cols>
  <sheetData>
    <row r="1" spans="1:11" x14ac:dyDescent="0.25">
      <c r="A1" s="270"/>
      <c r="B1" s="270"/>
      <c r="C1" s="270"/>
      <c r="D1" s="270"/>
      <c r="E1" s="270"/>
      <c r="F1" s="270"/>
      <c r="G1" s="271" t="s">
        <v>5</v>
      </c>
      <c r="H1" s="270"/>
      <c r="I1" s="270"/>
      <c r="J1" s="272" t="s">
        <v>6</v>
      </c>
      <c r="K1" s="273"/>
    </row>
    <row r="2" spans="1:11" x14ac:dyDescent="0.25">
      <c r="A2" s="270"/>
      <c r="B2" s="270"/>
      <c r="C2" s="270"/>
      <c r="D2" s="270"/>
      <c r="E2" s="270"/>
      <c r="F2" s="270"/>
      <c r="G2" s="270"/>
      <c r="H2" s="270"/>
      <c r="I2" s="270"/>
      <c r="J2" s="270"/>
      <c r="K2" s="270"/>
    </row>
    <row r="3" spans="1:11" x14ac:dyDescent="0.25">
      <c r="A3" s="274" t="s">
        <v>7</v>
      </c>
      <c r="B3" s="274"/>
      <c r="C3" s="274"/>
      <c r="D3" s="274"/>
      <c r="E3" s="274"/>
      <c r="F3" s="274"/>
      <c r="G3" s="274"/>
      <c r="H3" s="274"/>
      <c r="I3" s="274"/>
      <c r="J3" s="274"/>
      <c r="K3" s="274"/>
    </row>
    <row r="4" spans="1:11" x14ac:dyDescent="0.25">
      <c r="A4" s="274" t="s">
        <v>8</v>
      </c>
      <c r="B4" s="274"/>
      <c r="C4" s="274"/>
      <c r="D4" s="274"/>
      <c r="E4" s="274"/>
      <c r="F4" s="274"/>
      <c r="G4" s="274"/>
      <c r="H4" s="274"/>
      <c r="I4" s="274"/>
      <c r="J4" s="274"/>
      <c r="K4" s="274"/>
    </row>
    <row r="5" spans="1:11" ht="15.75" thickBot="1" x14ac:dyDescent="0.3">
      <c r="A5" s="279">
        <f>'Cover Page'!A36</f>
        <v>45291</v>
      </c>
      <c r="B5" s="279"/>
      <c r="C5" s="279"/>
      <c r="D5" s="279"/>
      <c r="E5" s="279"/>
      <c r="F5" s="279"/>
      <c r="G5" s="279"/>
      <c r="H5" s="279"/>
      <c r="I5" s="279"/>
      <c r="J5" s="279"/>
      <c r="K5" s="279"/>
    </row>
    <row r="6" spans="1:11" x14ac:dyDescent="0.25">
      <c r="A6" s="274" t="s">
        <v>9</v>
      </c>
      <c r="B6" s="274"/>
      <c r="C6" s="274"/>
      <c r="D6" s="274"/>
      <c r="E6" s="274"/>
      <c r="F6" s="274"/>
      <c r="G6" s="274"/>
      <c r="H6" s="274"/>
      <c r="I6" s="274"/>
      <c r="J6" s="274"/>
      <c r="K6" s="274"/>
    </row>
    <row r="7" spans="1:11" ht="15.75" thickBot="1" x14ac:dyDescent="0.3">
      <c r="A7" s="108"/>
      <c r="B7" s="280" t="str">
        <f>'Cover Page'!A33</f>
        <v>??? Co.</v>
      </c>
      <c r="C7" s="280"/>
      <c r="D7" s="280"/>
      <c r="E7" s="280"/>
      <c r="F7" s="280"/>
      <c r="G7" s="280"/>
      <c r="H7" s="280"/>
      <c r="I7" s="280"/>
      <c r="J7" s="280"/>
    </row>
    <row r="8" spans="1:11" x14ac:dyDescent="0.25">
      <c r="A8" s="281" t="s">
        <v>10</v>
      </c>
      <c r="B8" s="281"/>
      <c r="C8" s="281"/>
      <c r="D8" s="281"/>
      <c r="E8" s="281"/>
      <c r="F8" s="281"/>
      <c r="G8" s="281"/>
      <c r="H8" s="281"/>
      <c r="I8" s="281"/>
      <c r="J8" s="281"/>
      <c r="K8" s="281"/>
    </row>
    <row r="9" spans="1:11" x14ac:dyDescent="0.25">
      <c r="A9" s="270"/>
      <c r="B9" s="270"/>
      <c r="C9" s="270"/>
      <c r="D9" s="270"/>
      <c r="E9" s="270"/>
      <c r="F9" s="270"/>
      <c r="G9" s="270"/>
      <c r="H9" s="270"/>
      <c r="I9" s="270"/>
      <c r="J9" s="270"/>
      <c r="K9" s="270"/>
    </row>
    <row r="10" spans="1:11" x14ac:dyDescent="0.25">
      <c r="A10" s="274" t="s">
        <v>11</v>
      </c>
      <c r="B10" s="274"/>
      <c r="C10" s="274"/>
      <c r="D10" s="275"/>
      <c r="E10" s="276"/>
      <c r="F10" s="276"/>
      <c r="G10" s="271"/>
      <c r="H10" s="270"/>
      <c r="I10" s="270"/>
      <c r="J10" s="270"/>
      <c r="K10" s="270"/>
    </row>
    <row r="11" spans="1:11" x14ac:dyDescent="0.25">
      <c r="A11" s="264"/>
      <c r="B11" s="264"/>
      <c r="C11" s="264"/>
      <c r="D11" s="264"/>
      <c r="E11" s="264"/>
      <c r="F11" s="264"/>
      <c r="G11" s="264"/>
      <c r="H11" s="264"/>
      <c r="I11" s="264"/>
      <c r="J11" s="264"/>
      <c r="K11" s="264"/>
    </row>
    <row r="12" spans="1:11" x14ac:dyDescent="0.25">
      <c r="A12" s="274" t="s">
        <v>12</v>
      </c>
      <c r="B12" s="274"/>
      <c r="C12" s="274"/>
      <c r="D12" s="275"/>
      <c r="E12" s="276"/>
      <c r="F12" s="276"/>
      <c r="G12" s="271"/>
      <c r="H12" s="270"/>
      <c r="I12" s="270"/>
      <c r="J12" s="270"/>
      <c r="K12" s="270"/>
    </row>
    <row r="13" spans="1:11" x14ac:dyDescent="0.25">
      <c r="A13" s="277"/>
      <c r="B13" s="270"/>
      <c r="C13" s="270"/>
      <c r="D13" s="270"/>
      <c r="E13" s="270"/>
      <c r="F13" s="270"/>
      <c r="G13" s="270"/>
      <c r="H13" s="270"/>
      <c r="I13" s="270"/>
      <c r="J13" s="270"/>
      <c r="K13" s="270"/>
    </row>
    <row r="14" spans="1:11" x14ac:dyDescent="0.25">
      <c r="A14" s="274" t="s">
        <v>13</v>
      </c>
      <c r="B14" s="274"/>
      <c r="C14" s="274"/>
      <c r="D14" s="278"/>
      <c r="E14" s="278"/>
      <c r="F14" s="278"/>
      <c r="G14" s="278"/>
      <c r="H14" s="278"/>
      <c r="I14" s="278"/>
      <c r="J14" s="278"/>
      <c r="K14" s="278"/>
    </row>
    <row r="15" spans="1:11" x14ac:dyDescent="0.25">
      <c r="A15" s="10"/>
      <c r="B15" s="109"/>
      <c r="C15" s="109"/>
      <c r="D15" s="302"/>
      <c r="E15" s="292"/>
      <c r="F15" s="292"/>
      <c r="G15" s="292"/>
      <c r="H15" s="292"/>
      <c r="I15" s="292"/>
      <c r="J15" s="292"/>
      <c r="K15" s="292"/>
    </row>
    <row r="16" spans="1:11" x14ac:dyDescent="0.25">
      <c r="A16" s="277"/>
      <c r="B16" s="270"/>
      <c r="C16" s="270"/>
      <c r="D16" s="287"/>
      <c r="E16" s="287"/>
      <c r="F16" s="287"/>
      <c r="G16" s="287"/>
      <c r="H16" s="287"/>
      <c r="I16" s="287"/>
      <c r="J16" s="287"/>
      <c r="K16" s="287"/>
    </row>
    <row r="17" spans="1:11" x14ac:dyDescent="0.25">
      <c r="A17" s="274" t="s">
        <v>14</v>
      </c>
      <c r="B17" s="274"/>
      <c r="C17" s="274"/>
      <c r="D17" s="282"/>
      <c r="E17" s="283"/>
      <c r="F17" s="283"/>
      <c r="G17" s="283"/>
      <c r="H17" s="283"/>
      <c r="J17" s="284"/>
      <c r="K17" s="285"/>
    </row>
    <row r="18" spans="1:11" x14ac:dyDescent="0.25">
      <c r="A18" s="277"/>
      <c r="B18" s="270"/>
      <c r="C18" s="270"/>
      <c r="D18" s="286" t="s">
        <v>15</v>
      </c>
      <c r="E18" s="287"/>
      <c r="F18" s="287"/>
      <c r="G18" s="287"/>
      <c r="H18" s="287"/>
      <c r="J18" s="286" t="s">
        <v>16</v>
      </c>
      <c r="K18" s="288"/>
    </row>
    <row r="19" spans="1:11" x14ac:dyDescent="0.25">
      <c r="A19" s="277"/>
      <c r="B19" s="270"/>
      <c r="C19" s="270"/>
      <c r="D19" s="270"/>
      <c r="E19" s="270"/>
      <c r="F19" s="270"/>
      <c r="G19" s="270"/>
      <c r="H19" s="270"/>
      <c r="I19" s="270"/>
      <c r="J19" s="270"/>
      <c r="K19" s="270"/>
    </row>
    <row r="20" spans="1:11" x14ac:dyDescent="0.25">
      <c r="A20" s="274" t="s">
        <v>17</v>
      </c>
      <c r="B20" s="274"/>
      <c r="C20" s="274"/>
      <c r="D20" s="282"/>
      <c r="E20" s="283"/>
      <c r="F20" s="283"/>
      <c r="G20" s="283"/>
      <c r="H20" s="283"/>
      <c r="J20" s="284"/>
      <c r="K20" s="285"/>
    </row>
    <row r="21" spans="1:11" x14ac:dyDescent="0.25">
      <c r="A21" s="277"/>
      <c r="B21" s="270"/>
      <c r="C21" s="270"/>
      <c r="D21" s="286" t="s">
        <v>15</v>
      </c>
      <c r="E21" s="287"/>
      <c r="F21" s="287"/>
      <c r="G21" s="287"/>
      <c r="H21" s="287"/>
      <c r="I21" s="110"/>
      <c r="J21" s="286" t="s">
        <v>16</v>
      </c>
      <c r="K21" s="286"/>
    </row>
    <row r="22" spans="1:11" x14ac:dyDescent="0.25">
      <c r="A22" s="289" t="s">
        <v>18</v>
      </c>
      <c r="B22" s="289"/>
      <c r="C22" s="289"/>
      <c r="D22" s="289"/>
      <c r="E22" s="289"/>
      <c r="F22" s="289"/>
      <c r="G22" s="289"/>
      <c r="H22" s="289"/>
      <c r="I22" s="289"/>
      <c r="J22" s="289"/>
      <c r="K22" s="289"/>
    </row>
    <row r="23" spans="1:11" x14ac:dyDescent="0.25">
      <c r="A23" s="289"/>
      <c r="B23" s="289"/>
      <c r="C23" s="289"/>
      <c r="D23" s="289"/>
      <c r="E23" s="289"/>
      <c r="F23" s="289"/>
      <c r="G23" s="289"/>
      <c r="H23" s="289"/>
      <c r="I23" s="289"/>
      <c r="J23" s="289"/>
      <c r="K23" s="289"/>
    </row>
    <row r="24" spans="1:11" x14ac:dyDescent="0.25">
      <c r="A24" s="111" t="s">
        <v>19</v>
      </c>
      <c r="B24" s="290" t="s">
        <v>15</v>
      </c>
      <c r="C24" s="290"/>
      <c r="D24" s="291"/>
      <c r="E24" s="111" t="s">
        <v>19</v>
      </c>
      <c r="F24" s="290" t="s">
        <v>15</v>
      </c>
      <c r="G24" s="290"/>
      <c r="H24" s="291"/>
      <c r="I24" s="111" t="s">
        <v>19</v>
      </c>
      <c r="J24" s="290" t="s">
        <v>15</v>
      </c>
      <c r="K24" s="290"/>
    </row>
    <row r="25" spans="1:11" x14ac:dyDescent="0.25">
      <c r="A25" s="3" t="s">
        <v>20</v>
      </c>
      <c r="B25" s="278"/>
      <c r="C25" s="278"/>
      <c r="D25" s="270"/>
      <c r="E25" s="3" t="s">
        <v>21</v>
      </c>
      <c r="F25" s="278"/>
      <c r="G25" s="278"/>
      <c r="H25" s="270"/>
      <c r="I25" s="4"/>
      <c r="J25" s="278"/>
      <c r="K25" s="278"/>
    </row>
    <row r="26" spans="1:11" x14ac:dyDescent="0.25">
      <c r="A26" s="3" t="s">
        <v>22</v>
      </c>
      <c r="B26" s="292"/>
      <c r="C26" s="292"/>
      <c r="D26" s="270"/>
      <c r="E26" s="3" t="s">
        <v>21</v>
      </c>
      <c r="F26" s="292"/>
      <c r="G26" s="292"/>
      <c r="H26" s="270"/>
      <c r="I26" s="4"/>
      <c r="J26" s="278"/>
      <c r="K26" s="278"/>
    </row>
    <row r="27" spans="1:11" x14ac:dyDescent="0.25">
      <c r="A27" s="3" t="s">
        <v>23</v>
      </c>
      <c r="B27" s="292"/>
      <c r="C27" s="292"/>
      <c r="D27" s="270"/>
      <c r="E27" s="3" t="s">
        <v>21</v>
      </c>
      <c r="F27" s="292"/>
      <c r="G27" s="292"/>
      <c r="H27" s="270"/>
      <c r="I27" s="4"/>
      <c r="J27" s="278"/>
      <c r="K27" s="278"/>
    </row>
    <row r="28" spans="1:11" x14ac:dyDescent="0.25">
      <c r="A28" s="3"/>
      <c r="B28" s="292"/>
      <c r="C28" s="292"/>
      <c r="D28" s="270"/>
      <c r="E28" s="3"/>
      <c r="F28" s="292"/>
      <c r="G28" s="292"/>
      <c r="H28" s="270"/>
      <c r="I28" s="4"/>
      <c r="J28" s="278"/>
      <c r="K28" s="278"/>
    </row>
    <row r="29" spans="1:11" x14ac:dyDescent="0.25">
      <c r="A29" s="3"/>
      <c r="B29" s="292"/>
      <c r="C29" s="292"/>
      <c r="D29" s="270"/>
      <c r="E29" s="3"/>
      <c r="F29" s="292"/>
      <c r="G29" s="292"/>
      <c r="H29" s="270"/>
      <c r="I29" s="4"/>
      <c r="J29" s="278"/>
      <c r="K29" s="278"/>
    </row>
    <row r="30" spans="1:11" x14ac:dyDescent="0.25">
      <c r="A30" s="3"/>
      <c r="B30" s="292"/>
      <c r="C30" s="292"/>
      <c r="D30" s="270"/>
      <c r="E30" s="3"/>
      <c r="F30" s="292"/>
      <c r="G30" s="292"/>
      <c r="H30" s="270"/>
      <c r="I30" s="4"/>
      <c r="J30" s="278"/>
      <c r="K30" s="278"/>
    </row>
    <row r="31" spans="1:11" x14ac:dyDescent="0.25">
      <c r="I31" s="3"/>
    </row>
    <row r="32" spans="1:11" x14ac:dyDescent="0.25">
      <c r="A32" s="289" t="s">
        <v>24</v>
      </c>
      <c r="B32" s="289"/>
      <c r="C32" s="289"/>
      <c r="D32" s="289"/>
      <c r="E32" s="289"/>
      <c r="F32" s="289"/>
      <c r="G32" s="289"/>
      <c r="H32" s="289"/>
      <c r="I32" s="289"/>
      <c r="J32" s="289"/>
      <c r="K32" s="289"/>
    </row>
    <row r="33" spans="1:11" x14ac:dyDescent="0.25">
      <c r="A33" s="289"/>
      <c r="B33" s="289"/>
      <c r="C33" s="289"/>
      <c r="D33" s="289"/>
      <c r="E33" s="289"/>
      <c r="F33" s="289"/>
      <c r="G33" s="289"/>
      <c r="H33" s="289"/>
      <c r="I33" s="289"/>
      <c r="J33" s="289"/>
      <c r="K33" s="289"/>
    </row>
    <row r="34" spans="1:11" x14ac:dyDescent="0.25">
      <c r="A34" s="290" t="s">
        <v>15</v>
      </c>
      <c r="B34" s="290"/>
      <c r="C34" s="290"/>
      <c r="D34" s="290"/>
      <c r="E34" s="290" t="s">
        <v>15</v>
      </c>
      <c r="F34" s="290"/>
      <c r="G34" s="290"/>
      <c r="H34" s="290"/>
      <c r="I34" s="290" t="s">
        <v>15</v>
      </c>
      <c r="J34" s="290"/>
      <c r="K34" s="290"/>
    </row>
    <row r="35" spans="1:11" x14ac:dyDescent="0.25">
      <c r="A35" s="283"/>
      <c r="B35" s="283"/>
      <c r="C35" s="283"/>
      <c r="D35" s="270"/>
      <c r="E35" s="283"/>
      <c r="F35" s="283"/>
      <c r="G35" s="283"/>
      <c r="H35" s="270"/>
      <c r="I35" s="283"/>
      <c r="J35" s="283"/>
      <c r="K35" s="283"/>
    </row>
    <row r="36" spans="1:11" x14ac:dyDescent="0.25">
      <c r="A36" s="283"/>
      <c r="B36" s="283"/>
      <c r="C36" s="283"/>
      <c r="D36" s="270"/>
      <c r="E36" s="283"/>
      <c r="F36" s="283"/>
      <c r="G36" s="283"/>
      <c r="H36" s="270"/>
      <c r="I36" s="293"/>
      <c r="J36" s="293"/>
      <c r="K36" s="293"/>
    </row>
    <row r="37" spans="1:11" x14ac:dyDescent="0.25">
      <c r="A37" s="283"/>
      <c r="B37" s="283"/>
      <c r="C37" s="283"/>
      <c r="D37" s="270"/>
      <c r="E37" s="283"/>
      <c r="F37" s="283"/>
      <c r="G37" s="283"/>
      <c r="H37" s="270"/>
      <c r="I37" s="293"/>
      <c r="J37" s="293"/>
      <c r="K37" s="293"/>
    </row>
    <row r="38" spans="1:11" x14ac:dyDescent="0.25">
      <c r="A38" s="283"/>
      <c r="B38" s="283"/>
      <c r="C38" s="283"/>
      <c r="D38" s="270"/>
      <c r="E38" s="283"/>
      <c r="F38" s="283"/>
      <c r="G38" s="283"/>
      <c r="H38" s="270"/>
      <c r="I38" s="293"/>
      <c r="J38" s="293"/>
      <c r="K38" s="293"/>
    </row>
    <row r="39" spans="1:11" x14ac:dyDescent="0.25">
      <c r="A39" s="283"/>
      <c r="B39" s="283"/>
      <c r="C39" s="283"/>
      <c r="D39" s="270"/>
      <c r="E39" s="283"/>
      <c r="F39" s="283"/>
      <c r="G39" s="283"/>
      <c r="H39" s="270"/>
      <c r="I39" s="293"/>
      <c r="J39" s="293"/>
      <c r="K39" s="293"/>
    </row>
    <row r="40" spans="1:11" x14ac:dyDescent="0.25">
      <c r="A40" s="287"/>
      <c r="B40" s="287"/>
      <c r="C40" s="287"/>
      <c r="D40" s="270"/>
      <c r="E40" s="287"/>
      <c r="F40" s="287"/>
      <c r="G40" s="287"/>
      <c r="H40" s="270"/>
      <c r="I40" s="287"/>
      <c r="J40" s="287"/>
      <c r="K40" s="287"/>
    </row>
    <row r="41" spans="1:11" x14ac:dyDescent="0.25">
      <c r="A41" t="s">
        <v>25</v>
      </c>
      <c r="B41" s="283"/>
      <c r="C41" s="283"/>
      <c r="D41" s="270"/>
      <c r="E41" s="270"/>
      <c r="F41" s="270"/>
      <c r="G41" s="270"/>
      <c r="H41" s="270"/>
      <c r="I41" s="270"/>
      <c r="J41" s="270"/>
      <c r="K41" s="270"/>
    </row>
    <row r="42" spans="1:11" x14ac:dyDescent="0.25">
      <c r="A42" t="s">
        <v>26</v>
      </c>
      <c r="B42" s="283"/>
      <c r="C42" s="283"/>
      <c r="D42" s="270"/>
      <c r="E42" s="270"/>
      <c r="F42" s="270"/>
      <c r="G42" s="270"/>
      <c r="H42" s="270"/>
      <c r="I42" s="270"/>
      <c r="J42" s="270"/>
      <c r="K42" s="270"/>
    </row>
    <row r="43" spans="1:11" x14ac:dyDescent="0.25">
      <c r="A43" s="270"/>
      <c r="B43" s="270"/>
      <c r="C43" s="270"/>
      <c r="D43" s="270"/>
      <c r="E43" s="270"/>
      <c r="F43" s="270"/>
      <c r="G43" s="270"/>
      <c r="H43" s="270"/>
      <c r="I43" s="270"/>
      <c r="J43" s="270"/>
      <c r="K43" s="270"/>
    </row>
    <row r="44" spans="1:11" x14ac:dyDescent="0.25">
      <c r="A44" s="294">
        <f>B25</f>
        <v>0</v>
      </c>
      <c r="B44" s="294"/>
      <c r="C44" s="294"/>
      <c r="D44" s="270"/>
      <c r="E44" t="s">
        <v>20</v>
      </c>
      <c r="F44" s="270"/>
      <c r="G44" s="270"/>
      <c r="H44" s="270"/>
      <c r="I44" s="270"/>
      <c r="J44" s="270"/>
      <c r="K44" s="270"/>
    </row>
    <row r="45" spans="1:11" x14ac:dyDescent="0.25">
      <c r="A45" s="294">
        <f>B26</f>
        <v>0</v>
      </c>
      <c r="B45" s="294"/>
      <c r="C45" s="294"/>
      <c r="D45" s="270"/>
      <c r="E45" t="s">
        <v>22</v>
      </c>
      <c r="F45" s="270"/>
      <c r="G45" s="270"/>
      <c r="H45" s="270"/>
      <c r="I45" s="270"/>
      <c r="J45" s="270"/>
      <c r="K45" s="270"/>
    </row>
    <row r="46" spans="1:11" x14ac:dyDescent="0.25">
      <c r="A46" s="294">
        <f>B27</f>
        <v>0</v>
      </c>
      <c r="B46" s="294"/>
      <c r="C46" s="294"/>
      <c r="D46" s="270"/>
      <c r="E46" t="s">
        <v>23</v>
      </c>
      <c r="F46" s="270"/>
      <c r="G46" s="270"/>
      <c r="H46" s="270"/>
      <c r="I46" s="270"/>
      <c r="J46" s="270"/>
      <c r="K46" s="270"/>
    </row>
    <row r="47" spans="1:11" x14ac:dyDescent="0.25">
      <c r="A47" s="270"/>
      <c r="B47" s="270"/>
      <c r="C47" s="270"/>
      <c r="D47" s="270"/>
      <c r="E47" s="270"/>
      <c r="F47" s="270"/>
      <c r="G47" s="270"/>
      <c r="H47" s="270"/>
      <c r="I47" s="270"/>
      <c r="J47" s="270"/>
      <c r="K47" s="270"/>
    </row>
    <row r="48" spans="1:11" x14ac:dyDescent="0.25">
      <c r="A48" t="s">
        <v>27</v>
      </c>
      <c r="B48" s="295" t="str">
        <f>B7</f>
        <v>??? Co.</v>
      </c>
      <c r="C48" s="295"/>
      <c r="D48" s="295"/>
      <c r="E48" s="295"/>
      <c r="F48" s="295"/>
      <c r="G48" s="295"/>
      <c r="H48" s="295"/>
      <c r="I48" s="270" t="s">
        <v>326</v>
      </c>
      <c r="J48" s="270"/>
      <c r="K48" s="270"/>
    </row>
    <row r="49" spans="1:11" x14ac:dyDescent="0.25">
      <c r="A49" s="270" t="s">
        <v>327</v>
      </c>
      <c r="B49" s="270"/>
      <c r="C49" s="270"/>
      <c r="D49" s="270"/>
      <c r="E49" s="270"/>
      <c r="F49" s="270"/>
      <c r="G49" s="270"/>
      <c r="H49" s="270"/>
      <c r="I49" s="270"/>
      <c r="J49" s="270"/>
      <c r="K49" s="270"/>
    </row>
    <row r="50" spans="1:11" x14ac:dyDescent="0.25">
      <c r="A50" s="270" t="s">
        <v>328</v>
      </c>
      <c r="B50" s="270"/>
      <c r="C50" s="270"/>
      <c r="D50" s="270"/>
      <c r="E50" s="270"/>
      <c r="F50" s="270"/>
      <c r="G50" s="270"/>
      <c r="H50" s="270"/>
      <c r="I50" s="270"/>
      <c r="J50" s="270"/>
      <c r="K50" s="270"/>
    </row>
    <row r="51" spans="1:11" x14ac:dyDescent="0.25">
      <c r="A51" s="270" t="s">
        <v>329</v>
      </c>
      <c r="B51" s="270"/>
      <c r="C51" s="270"/>
      <c r="D51" s="270"/>
      <c r="E51" s="270"/>
      <c r="F51" s="270"/>
      <c r="G51" s="270"/>
      <c r="H51" s="270"/>
      <c r="I51" s="270"/>
      <c r="J51" s="270"/>
      <c r="K51" s="270"/>
    </row>
    <row r="52" spans="1:11" x14ac:dyDescent="0.25">
      <c r="A52" s="270" t="s">
        <v>330</v>
      </c>
      <c r="B52" s="270"/>
      <c r="C52" s="270"/>
      <c r="D52" s="270"/>
      <c r="E52" s="270"/>
      <c r="F52" s="270"/>
      <c r="G52" s="270"/>
      <c r="H52" s="270"/>
      <c r="I52" s="270"/>
      <c r="J52" s="270"/>
      <c r="K52" s="270"/>
    </row>
    <row r="53" spans="1:11" x14ac:dyDescent="0.25">
      <c r="A53" s="270" t="s">
        <v>331</v>
      </c>
      <c r="B53" s="270"/>
      <c r="C53" s="270"/>
      <c r="D53" s="270"/>
      <c r="E53" s="270"/>
      <c r="F53" s="270"/>
      <c r="G53" s="270"/>
      <c r="H53" s="270"/>
      <c r="I53" s="270"/>
      <c r="J53" s="270"/>
      <c r="K53" s="270"/>
    </row>
    <row r="54" spans="1:11" x14ac:dyDescent="0.25">
      <c r="A54" s="270"/>
      <c r="B54" s="270"/>
      <c r="C54" s="270"/>
      <c r="D54" s="270"/>
      <c r="E54" s="270"/>
      <c r="F54" s="270"/>
      <c r="G54" s="270"/>
      <c r="H54" s="270"/>
      <c r="I54" s="270"/>
      <c r="J54" s="270"/>
      <c r="K54" s="270"/>
    </row>
    <row r="55" spans="1:11" x14ac:dyDescent="0.25">
      <c r="A55" s="264"/>
      <c r="B55" s="264"/>
      <c r="C55" s="264"/>
      <c r="D55" s="270"/>
      <c r="E55" s="264"/>
      <c r="F55" s="264"/>
      <c r="G55" s="264"/>
      <c r="H55" s="270"/>
      <c r="I55" s="264"/>
      <c r="J55" s="264"/>
      <c r="K55" s="264"/>
    </row>
    <row r="56" spans="1:11" x14ac:dyDescent="0.25">
      <c r="A56" s="296"/>
      <c r="B56" s="296"/>
      <c r="C56" s="296"/>
      <c r="D56" s="270"/>
      <c r="E56" s="296"/>
      <c r="F56" s="296"/>
      <c r="G56" s="296"/>
      <c r="H56" s="270"/>
      <c r="I56" s="296"/>
      <c r="J56" s="296"/>
      <c r="K56" s="296"/>
    </row>
    <row r="57" spans="1:11" x14ac:dyDescent="0.25">
      <c r="A57" s="298">
        <f>A44</f>
        <v>0</v>
      </c>
      <c r="B57" s="298"/>
      <c r="C57" s="298"/>
      <c r="D57" s="270"/>
      <c r="E57" s="298">
        <f>A45</f>
        <v>0</v>
      </c>
      <c r="F57" s="298"/>
      <c r="G57" s="298"/>
      <c r="H57" s="270"/>
      <c r="I57" s="299">
        <f>A46</f>
        <v>0</v>
      </c>
      <c r="J57" s="299"/>
      <c r="K57" s="299"/>
    </row>
    <row r="58" spans="1:11" x14ac:dyDescent="0.25">
      <c r="A58" s="264" t="s">
        <v>20</v>
      </c>
      <c r="B58" s="264"/>
      <c r="C58" s="264"/>
      <c r="D58" s="270"/>
      <c r="E58" s="264" t="s">
        <v>22</v>
      </c>
      <c r="F58" s="264"/>
      <c r="G58" s="264"/>
      <c r="H58" s="270"/>
      <c r="I58" s="264" t="s">
        <v>28</v>
      </c>
      <c r="J58" s="264"/>
      <c r="K58" s="264"/>
    </row>
    <row r="59" spans="1:11" x14ac:dyDescent="0.25">
      <c r="A59" s="3"/>
      <c r="B59" s="3"/>
      <c r="C59" s="3"/>
      <c r="D59" s="270"/>
      <c r="E59" s="3"/>
      <c r="F59" s="3"/>
      <c r="G59" s="3"/>
      <c r="H59" s="270"/>
      <c r="I59" s="3"/>
      <c r="J59" s="3"/>
      <c r="K59" s="3"/>
    </row>
    <row r="60" spans="1:11" x14ac:dyDescent="0.25">
      <c r="A60" s="264"/>
      <c r="B60" s="264"/>
      <c r="C60" s="264"/>
      <c r="D60" s="270"/>
      <c r="E60" s="270"/>
      <c r="F60" s="270"/>
      <c r="G60" s="270"/>
      <c r="H60" s="270"/>
      <c r="I60" s="270"/>
      <c r="J60" s="270"/>
      <c r="K60" s="270"/>
    </row>
    <row r="61" spans="1:11" x14ac:dyDescent="0.25">
      <c r="A61" s="296"/>
      <c r="B61" s="296"/>
      <c r="C61" s="296"/>
      <c r="D61" s="270"/>
      <c r="E61" s="270"/>
      <c r="F61" s="270"/>
      <c r="G61" s="270"/>
      <c r="H61" s="270"/>
      <c r="I61" s="270"/>
      <c r="J61" s="270"/>
      <c r="K61" s="270"/>
    </row>
    <row r="62" spans="1:11" x14ac:dyDescent="0.25">
      <c r="A62" s="297"/>
      <c r="B62" s="297"/>
      <c r="C62" s="297"/>
      <c r="D62" s="270"/>
      <c r="E62" s="270"/>
      <c r="F62" s="270"/>
      <c r="G62" s="270"/>
      <c r="H62" s="270"/>
      <c r="I62" s="270"/>
      <c r="J62" s="270"/>
      <c r="K62" s="270"/>
    </row>
    <row r="63" spans="1:11" x14ac:dyDescent="0.25">
      <c r="A63" s="264" t="s">
        <v>29</v>
      </c>
      <c r="B63" s="264"/>
      <c r="C63" s="264"/>
      <c r="D63" s="270"/>
      <c r="E63" s="270"/>
      <c r="F63" s="270"/>
      <c r="G63" s="270"/>
      <c r="H63" s="270"/>
      <c r="I63" s="270"/>
      <c r="J63" s="270"/>
      <c r="K63" s="270"/>
    </row>
    <row r="64" spans="1:11" x14ac:dyDescent="0.25">
      <c r="A64" s="270"/>
      <c r="B64" s="270"/>
      <c r="C64" s="270"/>
      <c r="D64" s="270"/>
      <c r="E64" s="270"/>
      <c r="F64" s="270"/>
      <c r="G64" s="270"/>
      <c r="H64" s="270"/>
      <c r="I64" s="270"/>
      <c r="J64" s="270"/>
      <c r="K64" s="270"/>
    </row>
    <row r="65" spans="1:11" x14ac:dyDescent="0.25">
      <c r="A65" s="297" t="s">
        <v>30</v>
      </c>
      <c r="B65" s="297"/>
      <c r="C65" s="297"/>
      <c r="D65" s="297"/>
      <c r="E65" s="297"/>
      <c r="F65" s="297"/>
      <c r="G65" s="297"/>
      <c r="H65" s="297"/>
      <c r="I65" s="297"/>
      <c r="J65" s="297"/>
      <c r="K65" s="297"/>
    </row>
    <row r="66" spans="1:11" x14ac:dyDescent="0.25">
      <c r="A66" s="297"/>
      <c r="B66" s="297"/>
      <c r="C66" s="297"/>
      <c r="D66" s="270"/>
      <c r="E66" s="270"/>
      <c r="F66" s="270"/>
      <c r="G66" s="270"/>
      <c r="H66" s="270"/>
      <c r="I66" s="270"/>
      <c r="J66" s="270"/>
      <c r="K66" s="270"/>
    </row>
    <row r="67" spans="1:11" x14ac:dyDescent="0.25">
      <c r="A67" s="278"/>
      <c r="B67" s="278"/>
      <c r="C67" s="278"/>
      <c r="D67" s="270"/>
      <c r="E67" s="270"/>
      <c r="F67" s="270"/>
      <c r="G67" s="270"/>
      <c r="H67" s="270"/>
      <c r="I67" s="270"/>
      <c r="J67" s="270"/>
      <c r="K67" s="270"/>
    </row>
    <row r="68" spans="1:11" x14ac:dyDescent="0.25">
      <c r="A68" s="270"/>
      <c r="B68" s="270"/>
      <c r="C68" s="270"/>
      <c r="D68" s="270"/>
      <c r="E68" s="270"/>
      <c r="F68" s="270"/>
      <c r="G68" s="270"/>
      <c r="H68" s="270"/>
      <c r="I68" s="270"/>
      <c r="J68" s="270"/>
      <c r="K68" s="270"/>
    </row>
    <row r="69" spans="1:11" x14ac:dyDescent="0.25">
      <c r="A69" s="300" t="s">
        <v>31</v>
      </c>
      <c r="B69" s="300"/>
      <c r="C69" s="300"/>
      <c r="D69" s="300"/>
      <c r="E69" s="300"/>
      <c r="F69" s="300"/>
      <c r="G69" s="300"/>
      <c r="H69" s="300"/>
      <c r="I69" s="300"/>
      <c r="J69" s="300"/>
      <c r="K69" s="300"/>
    </row>
    <row r="70" spans="1:11" x14ac:dyDescent="0.25">
      <c r="A70" s="300"/>
      <c r="B70" s="300"/>
      <c r="C70" s="300"/>
      <c r="D70" s="300"/>
      <c r="E70" s="300"/>
      <c r="F70" s="300"/>
      <c r="G70" s="300"/>
      <c r="H70" s="300"/>
      <c r="I70" s="300"/>
      <c r="J70" s="300"/>
      <c r="K70" s="300"/>
    </row>
    <row r="71" spans="1:11" x14ac:dyDescent="0.25">
      <c r="A71" s="301" t="s">
        <v>32</v>
      </c>
      <c r="B71" s="301"/>
      <c r="C71" s="301"/>
      <c r="D71" s="301"/>
      <c r="E71" s="301"/>
      <c r="F71" s="301"/>
      <c r="G71" s="301"/>
      <c r="H71" s="301"/>
      <c r="I71" s="301"/>
      <c r="J71" s="301"/>
      <c r="K71" s="301"/>
    </row>
  </sheetData>
  <sheetProtection algorithmName="SHA-512" hashValue="QtdkbKj82w1PvzfdKoNcGgw3t7oVL45qMdVj7mOQ5sAXxlb+eZqiLK63OsYTYSLXhg70XSXxj1n7uVykQWeLkA==" saltValue="qmQzBl+1udNgnc1qgOoiqg==" spinCount="100000" sheet="1" objects="1" scenarios="1"/>
  <mergeCells count="153">
    <mergeCell ref="I68:K68"/>
    <mergeCell ref="A69:K70"/>
    <mergeCell ref="A71:K71"/>
    <mergeCell ref="D15:K15"/>
    <mergeCell ref="A12:C12"/>
    <mergeCell ref="A14:C14"/>
    <mergeCell ref="I48:K48"/>
    <mergeCell ref="A65:K65"/>
    <mergeCell ref="A66:C67"/>
    <mergeCell ref="D66:D68"/>
    <mergeCell ref="E66:G66"/>
    <mergeCell ref="H66:H68"/>
    <mergeCell ref="I66:K66"/>
    <mergeCell ref="E67:G67"/>
    <mergeCell ref="I67:K67"/>
    <mergeCell ref="A68:C68"/>
    <mergeCell ref="E68:G68"/>
    <mergeCell ref="A63:C63"/>
    <mergeCell ref="E63:G63"/>
    <mergeCell ref="I63:K63"/>
    <mergeCell ref="A64:C64"/>
    <mergeCell ref="E64:G64"/>
    <mergeCell ref="I64:K64"/>
    <mergeCell ref="A60:C61"/>
    <mergeCell ref="A51:K51"/>
    <mergeCell ref="A52:K52"/>
    <mergeCell ref="A53:K53"/>
    <mergeCell ref="A54:C54"/>
    <mergeCell ref="D54:D64"/>
    <mergeCell ref="E54:G54"/>
    <mergeCell ref="H54:H64"/>
    <mergeCell ref="I54:K54"/>
    <mergeCell ref="A55:C56"/>
    <mergeCell ref="E55:G56"/>
    <mergeCell ref="E60:G60"/>
    <mergeCell ref="I60:K60"/>
    <mergeCell ref="E61:G61"/>
    <mergeCell ref="I61:K61"/>
    <mergeCell ref="A62:C62"/>
    <mergeCell ref="E62:G62"/>
    <mergeCell ref="I62:K62"/>
    <mergeCell ref="I55:K56"/>
    <mergeCell ref="A57:C57"/>
    <mergeCell ref="E57:G57"/>
    <mergeCell ref="I57:K57"/>
    <mergeCell ref="A58:C58"/>
    <mergeCell ref="E58:G58"/>
    <mergeCell ref="I58:K58"/>
    <mergeCell ref="A47:C47"/>
    <mergeCell ref="E47:G47"/>
    <mergeCell ref="I47:K47"/>
    <mergeCell ref="B48:H48"/>
    <mergeCell ref="A49:K49"/>
    <mergeCell ref="A50:K50"/>
    <mergeCell ref="A45:C45"/>
    <mergeCell ref="F45:G45"/>
    <mergeCell ref="I45:K45"/>
    <mergeCell ref="A46:C46"/>
    <mergeCell ref="F46:G46"/>
    <mergeCell ref="I46:K46"/>
    <mergeCell ref="A43:C43"/>
    <mergeCell ref="E43:G43"/>
    <mergeCell ref="I43:K43"/>
    <mergeCell ref="A44:C44"/>
    <mergeCell ref="F44:G44"/>
    <mergeCell ref="I44:K44"/>
    <mergeCell ref="B41:C41"/>
    <mergeCell ref="E41:G41"/>
    <mergeCell ref="I41:K41"/>
    <mergeCell ref="B42:C42"/>
    <mergeCell ref="E42:G42"/>
    <mergeCell ref="I42:K42"/>
    <mergeCell ref="A32:K33"/>
    <mergeCell ref="A34:C34"/>
    <mergeCell ref="D34:D47"/>
    <mergeCell ref="E34:G34"/>
    <mergeCell ref="H34:H47"/>
    <mergeCell ref="I34:K34"/>
    <mergeCell ref="A35:C35"/>
    <mergeCell ref="E35:G35"/>
    <mergeCell ref="I35:K35"/>
    <mergeCell ref="A36:C36"/>
    <mergeCell ref="A39:C39"/>
    <mergeCell ref="E39:G39"/>
    <mergeCell ref="I39:K39"/>
    <mergeCell ref="A40:C40"/>
    <mergeCell ref="E40:G40"/>
    <mergeCell ref="I40:K40"/>
    <mergeCell ref="E36:G36"/>
    <mergeCell ref="I36:K36"/>
    <mergeCell ref="A37:C37"/>
    <mergeCell ref="E37:G37"/>
    <mergeCell ref="I37:K37"/>
    <mergeCell ref="A38:C38"/>
    <mergeCell ref="E38:G38"/>
    <mergeCell ref="I38:K38"/>
    <mergeCell ref="A22:K23"/>
    <mergeCell ref="B24:C24"/>
    <mergeCell ref="D24:D30"/>
    <mergeCell ref="F24:G24"/>
    <mergeCell ref="H24:H30"/>
    <mergeCell ref="J24:K24"/>
    <mergeCell ref="B25:C25"/>
    <mergeCell ref="F25:G25"/>
    <mergeCell ref="J25:K25"/>
    <mergeCell ref="B26:C26"/>
    <mergeCell ref="B29:C29"/>
    <mergeCell ref="F29:G29"/>
    <mergeCell ref="J29:K29"/>
    <mergeCell ref="B30:C30"/>
    <mergeCell ref="F30:G30"/>
    <mergeCell ref="J30:K30"/>
    <mergeCell ref="F26:G26"/>
    <mergeCell ref="J26:K26"/>
    <mergeCell ref="B27:C27"/>
    <mergeCell ref="F27:G27"/>
    <mergeCell ref="J27:K27"/>
    <mergeCell ref="B28:C28"/>
    <mergeCell ref="F28:G28"/>
    <mergeCell ref="J28:K28"/>
    <mergeCell ref="A19:K19"/>
    <mergeCell ref="A20:C20"/>
    <mergeCell ref="D20:H20"/>
    <mergeCell ref="J20:K20"/>
    <mergeCell ref="A21:C21"/>
    <mergeCell ref="D21:H21"/>
    <mergeCell ref="J21:K21"/>
    <mergeCell ref="A16:K16"/>
    <mergeCell ref="A17:C17"/>
    <mergeCell ref="D17:H17"/>
    <mergeCell ref="J17:K17"/>
    <mergeCell ref="A18:C18"/>
    <mergeCell ref="D18:H18"/>
    <mergeCell ref="J18:K18"/>
    <mergeCell ref="A13:K13"/>
    <mergeCell ref="D14:K14"/>
    <mergeCell ref="A5:K5"/>
    <mergeCell ref="A6:K6"/>
    <mergeCell ref="B7:J7"/>
    <mergeCell ref="A8:K8"/>
    <mergeCell ref="A9:K9"/>
    <mergeCell ref="A10:C10"/>
    <mergeCell ref="D10:F10"/>
    <mergeCell ref="G10:K10"/>
    <mergeCell ref="A1:F1"/>
    <mergeCell ref="G1:I1"/>
    <mergeCell ref="J1:K1"/>
    <mergeCell ref="A2:K2"/>
    <mergeCell ref="A3:K3"/>
    <mergeCell ref="A4:K4"/>
    <mergeCell ref="A11:K11"/>
    <mergeCell ref="D12:F12"/>
    <mergeCell ref="G12:K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2"/>
  <sheetViews>
    <sheetView workbookViewId="0">
      <selection activeCell="E18" sqref="E18"/>
    </sheetView>
  </sheetViews>
  <sheetFormatPr defaultColWidth="9.140625" defaultRowHeight="15" x14ac:dyDescent="0.25"/>
  <cols>
    <col min="1" max="1" width="8.7109375" customWidth="1"/>
  </cols>
  <sheetData>
    <row r="1" spans="1:10" x14ac:dyDescent="0.25">
      <c r="A1" s="306" t="s">
        <v>34</v>
      </c>
      <c r="B1" s="304"/>
      <c r="C1" s="304"/>
      <c r="D1" s="304"/>
      <c r="H1" s="303">
        <f>'Cover Page'!A36</f>
        <v>45291</v>
      </c>
      <c r="I1" s="304"/>
      <c r="J1" s="304"/>
    </row>
    <row r="2" spans="1:10" x14ac:dyDescent="0.25">
      <c r="A2" s="6"/>
      <c r="B2" s="6"/>
      <c r="C2" s="6"/>
      <c r="D2" s="6"/>
      <c r="G2" s="7"/>
      <c r="H2" s="7"/>
      <c r="I2" s="7"/>
      <c r="J2" s="7"/>
    </row>
    <row r="3" spans="1:10" x14ac:dyDescent="0.25">
      <c r="A3" s="307" t="str">
        <f>'Cover Page'!A33</f>
        <v>??? Co.</v>
      </c>
      <c r="B3" s="308"/>
      <c r="C3" s="308"/>
      <c r="D3" s="308"/>
      <c r="E3" s="308"/>
      <c r="F3" s="308"/>
      <c r="G3" s="308"/>
      <c r="H3" s="308"/>
      <c r="I3" s="309"/>
      <c r="J3" s="309"/>
    </row>
    <row r="4" spans="1:10" x14ac:dyDescent="0.25">
      <c r="A4" s="8"/>
      <c r="B4" s="3"/>
      <c r="C4" s="3"/>
      <c r="D4" s="3"/>
      <c r="E4" s="3"/>
      <c r="F4" s="3"/>
      <c r="G4" s="3"/>
      <c r="H4" s="3"/>
    </row>
    <row r="5" spans="1:10" x14ac:dyDescent="0.25">
      <c r="A5" s="310" t="s">
        <v>35</v>
      </c>
      <c r="B5" s="311"/>
      <c r="C5" s="311"/>
      <c r="D5" s="311"/>
      <c r="E5" s="311"/>
      <c r="F5" s="311"/>
      <c r="G5" s="311"/>
      <c r="H5" s="311"/>
      <c r="I5" s="312"/>
      <c r="J5" s="313"/>
    </row>
    <row r="6" spans="1:10" x14ac:dyDescent="0.25">
      <c r="A6" s="314"/>
      <c r="B6" s="315"/>
      <c r="C6" s="315"/>
      <c r="D6" s="315"/>
      <c r="E6" s="315"/>
      <c r="F6" s="315"/>
      <c r="G6" s="315"/>
      <c r="H6" s="315"/>
      <c r="I6" s="316"/>
      <c r="J6" s="317"/>
    </row>
    <row r="7" spans="1:10" x14ac:dyDescent="0.25">
      <c r="A7" s="11" t="s">
        <v>315</v>
      </c>
      <c r="B7" s="305" t="s">
        <v>316</v>
      </c>
      <c r="C7" s="305"/>
      <c r="D7" s="305"/>
      <c r="E7" s="305"/>
      <c r="F7" s="305"/>
      <c r="G7" s="305"/>
      <c r="H7" s="305"/>
      <c r="I7" s="305"/>
      <c r="J7" s="305"/>
    </row>
    <row r="8" spans="1:10" x14ac:dyDescent="0.25">
      <c r="A8" s="9">
        <v>2</v>
      </c>
      <c r="B8" s="2" t="s">
        <v>36</v>
      </c>
    </row>
    <row r="9" spans="1:10" x14ac:dyDescent="0.25">
      <c r="A9" s="9"/>
      <c r="B9" s="10"/>
      <c r="C9" s="10"/>
      <c r="D9" s="10"/>
      <c r="E9" s="10"/>
      <c r="F9" s="10"/>
      <c r="G9" s="10"/>
    </row>
    <row r="10" spans="1:10" x14ac:dyDescent="0.25">
      <c r="A10" s="9">
        <v>3</v>
      </c>
      <c r="B10" s="2" t="s">
        <v>84</v>
      </c>
    </row>
    <row r="11" spans="1:10" x14ac:dyDescent="0.25">
      <c r="A11" s="9"/>
      <c r="B11" s="10"/>
      <c r="C11" s="10"/>
      <c r="D11" s="10"/>
      <c r="E11" s="10"/>
      <c r="F11" s="10"/>
      <c r="G11" s="10"/>
    </row>
    <row r="12" spans="1:10" x14ac:dyDescent="0.25">
      <c r="A12" s="9">
        <v>3</v>
      </c>
      <c r="B12" s="2" t="s">
        <v>317</v>
      </c>
    </row>
    <row r="13" spans="1:10" x14ac:dyDescent="0.25">
      <c r="A13" s="9"/>
      <c r="B13" s="10"/>
      <c r="C13" s="10"/>
      <c r="D13" s="10"/>
      <c r="E13" s="10"/>
      <c r="F13" s="10"/>
      <c r="G13" s="10"/>
    </row>
    <row r="14" spans="1:10" x14ac:dyDescent="0.25">
      <c r="A14" s="9" t="s">
        <v>323</v>
      </c>
      <c r="B14" s="2" t="s">
        <v>113</v>
      </c>
    </row>
    <row r="15" spans="1:10" x14ac:dyDescent="0.25">
      <c r="A15" s="9"/>
      <c r="B15" s="10"/>
      <c r="C15" s="10"/>
      <c r="D15" s="10"/>
      <c r="E15" s="10"/>
      <c r="F15" s="10"/>
      <c r="G15" s="10"/>
    </row>
    <row r="16" spans="1:10" x14ac:dyDescent="0.25">
      <c r="A16" s="9" t="s">
        <v>324</v>
      </c>
      <c r="B16" s="10" t="s">
        <v>318</v>
      </c>
      <c r="C16" s="10"/>
      <c r="D16" s="10"/>
      <c r="E16" s="10"/>
      <c r="F16" s="10"/>
      <c r="G16" s="10"/>
      <c r="H16" s="10"/>
      <c r="I16" s="10"/>
      <c r="J16" s="10"/>
    </row>
    <row r="17" spans="1:7" x14ac:dyDescent="0.25">
      <c r="A17" s="9"/>
      <c r="B17" s="10"/>
      <c r="C17" s="10"/>
      <c r="D17" s="10"/>
      <c r="E17" s="10"/>
      <c r="F17" s="10"/>
      <c r="G17" s="10"/>
    </row>
    <row r="18" spans="1:7" x14ac:dyDescent="0.25">
      <c r="A18" s="9" t="s">
        <v>325</v>
      </c>
      <c r="B18" s="2" t="s">
        <v>318</v>
      </c>
    </row>
    <row r="19" spans="1:7" x14ac:dyDescent="0.25">
      <c r="A19" s="9"/>
      <c r="B19" s="10"/>
      <c r="C19" s="10"/>
      <c r="D19" s="10"/>
      <c r="E19" s="10"/>
      <c r="F19" s="10"/>
      <c r="G19" s="10"/>
    </row>
    <row r="20" spans="1:7" x14ac:dyDescent="0.25">
      <c r="A20" s="9">
        <v>5</v>
      </c>
      <c r="B20" s="2" t="s">
        <v>210</v>
      </c>
    </row>
    <row r="21" spans="1:7" x14ac:dyDescent="0.25">
      <c r="A21" s="9"/>
      <c r="B21" s="10"/>
      <c r="C21" s="10"/>
      <c r="D21" s="10"/>
      <c r="E21" s="10"/>
      <c r="F21" s="10"/>
      <c r="G21" s="10"/>
    </row>
    <row r="22" spans="1:7" x14ac:dyDescent="0.25">
      <c r="A22" s="9">
        <v>6</v>
      </c>
      <c r="B22" s="2" t="s">
        <v>319</v>
      </c>
    </row>
    <row r="23" spans="1:7" x14ac:dyDescent="0.25">
      <c r="A23" s="9"/>
      <c r="B23" s="10"/>
      <c r="C23" s="10"/>
      <c r="D23" s="10"/>
      <c r="E23" s="10"/>
      <c r="F23" s="10"/>
      <c r="G23" s="10"/>
    </row>
    <row r="24" spans="1:7" x14ac:dyDescent="0.25">
      <c r="A24" s="9">
        <v>7</v>
      </c>
      <c r="B24" s="2" t="s">
        <v>232</v>
      </c>
    </row>
    <row r="25" spans="1:7" x14ac:dyDescent="0.25">
      <c r="A25" s="9"/>
      <c r="B25" s="10"/>
      <c r="C25" s="10"/>
      <c r="D25" s="10"/>
      <c r="E25" s="10"/>
      <c r="F25" s="10"/>
      <c r="G25" s="10"/>
    </row>
    <row r="26" spans="1:7" x14ac:dyDescent="0.25">
      <c r="A26" s="9">
        <v>8</v>
      </c>
      <c r="B26" s="2" t="s">
        <v>320</v>
      </c>
    </row>
    <row r="27" spans="1:7" x14ac:dyDescent="0.25">
      <c r="A27" s="9"/>
      <c r="B27" s="10"/>
      <c r="C27" s="10"/>
      <c r="D27" s="10"/>
      <c r="E27" s="10"/>
      <c r="F27" s="10"/>
      <c r="G27" s="10"/>
    </row>
    <row r="28" spans="1:7" x14ac:dyDescent="0.25">
      <c r="A28" s="9">
        <v>9</v>
      </c>
      <c r="B28" s="2" t="s">
        <v>321</v>
      </c>
    </row>
    <row r="29" spans="1:7" x14ac:dyDescent="0.25">
      <c r="A29" s="5"/>
      <c r="B29" s="2"/>
    </row>
    <row r="30" spans="1:7" x14ac:dyDescent="0.25">
      <c r="A30" s="9">
        <v>10</v>
      </c>
      <c r="B30" s="2" t="s">
        <v>322</v>
      </c>
    </row>
    <row r="32" spans="1:7" x14ac:dyDescent="0.25">
      <c r="A32" s="1">
        <v>11</v>
      </c>
      <c r="B32" s="2" t="s">
        <v>386</v>
      </c>
    </row>
  </sheetData>
  <sheetProtection algorithmName="SHA-512" hashValue="1HIZUxwUVCWwXNwm8Lt29gAgXAfSXGmFrJ3eGhSuZCGYLWCIhn8cbPa+IYa00O68dIPxZu7UtyXThxdP9sVoog==" saltValue="Ci/Xh3VoA8Ez4pFAe4/fpA==" spinCount="100000" sheet="1" objects="1" scenarios="1"/>
  <mergeCells count="5">
    <mergeCell ref="H1:J1"/>
    <mergeCell ref="B7:J7"/>
    <mergeCell ref="A1:D1"/>
    <mergeCell ref="A3:J3"/>
    <mergeCell ref="A5:J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4"/>
  <sheetViews>
    <sheetView topLeftCell="A46" workbookViewId="0">
      <selection activeCell="F58" sqref="F58"/>
    </sheetView>
  </sheetViews>
  <sheetFormatPr defaultColWidth="9.140625" defaultRowHeight="15" x14ac:dyDescent="0.25"/>
  <cols>
    <col min="1" max="7" width="15.7109375" customWidth="1"/>
  </cols>
  <sheetData>
    <row r="1" spans="1:7" x14ac:dyDescent="0.25">
      <c r="A1" s="306" t="s">
        <v>34</v>
      </c>
      <c r="B1" s="304"/>
      <c r="C1" s="304"/>
      <c r="D1" s="112"/>
      <c r="E1" s="113"/>
      <c r="F1" s="303">
        <f>'Cover Page'!A36</f>
        <v>45291</v>
      </c>
      <c r="G1" s="303"/>
    </row>
    <row r="2" spans="1:7" x14ac:dyDescent="0.25">
      <c r="A2" s="114"/>
      <c r="B2" s="114"/>
      <c r="C2" s="114"/>
      <c r="D2" s="114"/>
      <c r="E2" s="7"/>
      <c r="F2" s="115"/>
      <c r="G2" s="3"/>
    </row>
    <row r="3" spans="1:7" x14ac:dyDescent="0.25">
      <c r="A3" s="321" t="str">
        <f>'Cover Page'!A33</f>
        <v>??? Co.</v>
      </c>
      <c r="B3" s="322"/>
      <c r="C3" s="322"/>
      <c r="D3" s="322"/>
      <c r="E3" s="322"/>
      <c r="F3" s="322"/>
      <c r="G3" s="322"/>
    </row>
    <row r="4" spans="1:7" x14ac:dyDescent="0.25">
      <c r="A4" s="8"/>
      <c r="B4" s="3"/>
      <c r="C4" s="3"/>
      <c r="D4" s="3"/>
      <c r="E4" s="3"/>
      <c r="F4" s="3"/>
      <c r="G4" s="3"/>
    </row>
    <row r="5" spans="1:7" x14ac:dyDescent="0.25">
      <c r="A5" s="323" t="s">
        <v>36</v>
      </c>
      <c r="B5" s="324"/>
      <c r="C5" s="324"/>
      <c r="D5" s="324"/>
      <c r="E5" s="324"/>
      <c r="F5" s="324"/>
      <c r="G5" s="325"/>
    </row>
    <row r="6" spans="1:7" x14ac:dyDescent="0.25">
      <c r="A6" s="326"/>
      <c r="B6" s="327"/>
      <c r="C6" s="327"/>
      <c r="D6" s="327"/>
      <c r="E6" s="327"/>
      <c r="F6" s="327"/>
      <c r="G6" s="328"/>
    </row>
    <row r="7" spans="1:7" x14ac:dyDescent="0.25">
      <c r="A7" s="329" t="s">
        <v>37</v>
      </c>
      <c r="B7" s="330"/>
      <c r="C7" s="330"/>
      <c r="D7" s="330"/>
      <c r="E7" s="330"/>
      <c r="F7" s="330"/>
      <c r="G7" s="331"/>
    </row>
    <row r="8" spans="1:7" x14ac:dyDescent="0.25">
      <c r="A8" s="332"/>
      <c r="B8" s="333"/>
      <c r="C8" s="333"/>
      <c r="D8" s="333"/>
      <c r="E8" s="333"/>
      <c r="F8" s="333"/>
      <c r="G8" s="334"/>
    </row>
    <row r="9" spans="1:7" x14ac:dyDescent="0.25">
      <c r="A9" s="335"/>
      <c r="B9" s="336"/>
      <c r="C9" s="336"/>
      <c r="D9" s="336"/>
      <c r="E9" s="337"/>
      <c r="F9" s="116">
        <f>'Cover Page'!A36</f>
        <v>45291</v>
      </c>
      <c r="G9" s="117">
        <f>F9-365</f>
        <v>44926</v>
      </c>
    </row>
    <row r="10" spans="1:7" x14ac:dyDescent="0.25">
      <c r="A10" s="335" t="s">
        <v>38</v>
      </c>
      <c r="B10" s="336"/>
      <c r="C10" s="336"/>
      <c r="D10" s="336"/>
      <c r="E10" s="337"/>
      <c r="F10" s="18"/>
      <c r="G10" s="12"/>
    </row>
    <row r="11" spans="1:7" x14ac:dyDescent="0.25">
      <c r="A11" s="335" t="s">
        <v>39</v>
      </c>
      <c r="B11" s="336"/>
      <c r="C11" s="336"/>
      <c r="D11" s="336"/>
      <c r="E11" s="337"/>
      <c r="F11" s="13"/>
      <c r="G11" s="14"/>
    </row>
    <row r="12" spans="1:7" x14ac:dyDescent="0.25">
      <c r="A12" s="335" t="s">
        <v>40</v>
      </c>
      <c r="B12" s="336"/>
      <c r="C12" s="336"/>
      <c r="D12" s="336"/>
      <c r="E12" s="337"/>
      <c r="F12" s="13"/>
      <c r="G12" s="14"/>
    </row>
    <row r="13" spans="1:7" x14ac:dyDescent="0.25">
      <c r="A13" s="335" t="s">
        <v>41</v>
      </c>
      <c r="B13" s="336"/>
      <c r="C13" s="336"/>
      <c r="D13" s="336"/>
      <c r="E13" s="337"/>
      <c r="F13" s="13"/>
      <c r="G13" s="14"/>
    </row>
    <row r="14" spans="1:7" x14ac:dyDescent="0.25">
      <c r="A14" s="335" t="s">
        <v>42</v>
      </c>
      <c r="B14" s="336"/>
      <c r="C14" s="336"/>
      <c r="D14" s="336"/>
      <c r="E14" s="337"/>
      <c r="F14" s="13"/>
      <c r="G14" s="14"/>
    </row>
    <row r="15" spans="1:7" x14ac:dyDescent="0.25">
      <c r="A15" s="318" t="s">
        <v>43</v>
      </c>
      <c r="B15" s="319"/>
      <c r="C15" s="319"/>
      <c r="D15" s="319"/>
      <c r="E15" s="320"/>
      <c r="F15" s="13"/>
      <c r="G15" s="14"/>
    </row>
    <row r="16" spans="1:7" x14ac:dyDescent="0.25">
      <c r="A16" s="318" t="s">
        <v>44</v>
      </c>
      <c r="B16" s="319"/>
      <c r="C16" s="319"/>
      <c r="D16" s="319"/>
      <c r="E16" s="320"/>
      <c r="F16" s="13"/>
      <c r="G16" s="14"/>
    </row>
    <row r="17" spans="1:7" x14ac:dyDescent="0.25">
      <c r="A17" s="335" t="s">
        <v>332</v>
      </c>
      <c r="B17" s="336"/>
      <c r="C17" s="336"/>
      <c r="D17" s="336"/>
      <c r="E17" s="337"/>
      <c r="F17" s="118">
        <f>SUM(F10:F16)</f>
        <v>0</v>
      </c>
      <c r="G17" s="119">
        <f>SUM(G10:G16)</f>
        <v>0</v>
      </c>
    </row>
    <row r="18" spans="1:7" x14ac:dyDescent="0.25">
      <c r="A18" s="335" t="s">
        <v>45</v>
      </c>
      <c r="B18" s="336"/>
      <c r="C18" s="336"/>
      <c r="D18" s="336"/>
      <c r="E18" s="337"/>
      <c r="F18" s="13"/>
      <c r="G18" s="14"/>
    </row>
    <row r="19" spans="1:7" x14ac:dyDescent="0.25">
      <c r="A19" s="335" t="s">
        <v>46</v>
      </c>
      <c r="B19" s="336"/>
      <c r="C19" s="336"/>
      <c r="D19" s="336"/>
      <c r="E19" s="337"/>
      <c r="F19" s="13"/>
      <c r="G19" s="14"/>
    </row>
    <row r="20" spans="1:7" x14ac:dyDescent="0.25">
      <c r="A20" s="335" t="s">
        <v>47</v>
      </c>
      <c r="B20" s="336"/>
      <c r="C20" s="336"/>
      <c r="D20" s="336"/>
      <c r="E20" s="337"/>
      <c r="F20" s="13"/>
      <c r="G20" s="14"/>
    </row>
    <row r="21" spans="1:7" x14ac:dyDescent="0.25">
      <c r="A21" s="335" t="s">
        <v>48</v>
      </c>
      <c r="B21" s="336"/>
      <c r="C21" s="336"/>
      <c r="D21" s="336"/>
      <c r="E21" s="337"/>
      <c r="F21" s="13"/>
      <c r="G21" s="14"/>
    </row>
    <row r="22" spans="1:7" x14ac:dyDescent="0.25">
      <c r="A22" s="335" t="s">
        <v>49</v>
      </c>
      <c r="B22" s="336"/>
      <c r="C22" s="336"/>
      <c r="D22" s="336"/>
      <c r="E22" s="337"/>
      <c r="F22" s="13"/>
      <c r="G22" s="14"/>
    </row>
    <row r="23" spans="1:7" x14ac:dyDescent="0.25">
      <c r="A23" s="335" t="s">
        <v>50</v>
      </c>
      <c r="B23" s="336"/>
      <c r="C23" s="336"/>
      <c r="D23" s="336"/>
      <c r="E23" s="337"/>
      <c r="F23" s="13"/>
      <c r="G23" s="14"/>
    </row>
    <row r="24" spans="1:7" x14ac:dyDescent="0.25">
      <c r="A24" s="335" t="s">
        <v>51</v>
      </c>
      <c r="B24" s="336"/>
      <c r="C24" s="336"/>
      <c r="D24" s="336"/>
      <c r="E24" s="337"/>
      <c r="F24" s="13"/>
      <c r="G24" s="14"/>
    </row>
    <row r="25" spans="1:7" x14ac:dyDescent="0.25">
      <c r="A25" s="335" t="s">
        <v>52</v>
      </c>
      <c r="B25" s="336"/>
      <c r="C25" s="336"/>
      <c r="D25" s="336"/>
      <c r="E25" s="337"/>
      <c r="F25" s="13"/>
      <c r="G25" s="14"/>
    </row>
    <row r="26" spans="1:7" x14ac:dyDescent="0.25">
      <c r="A26" s="335" t="s">
        <v>53</v>
      </c>
      <c r="B26" s="336"/>
      <c r="C26" s="336"/>
      <c r="D26" s="336"/>
      <c r="E26" s="337"/>
      <c r="F26" s="19"/>
      <c r="G26" s="14"/>
    </row>
    <row r="27" spans="1:7" x14ac:dyDescent="0.25">
      <c r="A27" s="335" t="s">
        <v>54</v>
      </c>
      <c r="B27" s="336"/>
      <c r="C27" s="336"/>
      <c r="D27" s="336"/>
      <c r="E27" s="337"/>
      <c r="F27" s="13"/>
      <c r="G27" s="14"/>
    </row>
    <row r="28" spans="1:7" x14ac:dyDescent="0.25">
      <c r="A28" s="335" t="s">
        <v>55</v>
      </c>
      <c r="B28" s="336"/>
      <c r="C28" s="336"/>
      <c r="D28" s="336"/>
      <c r="E28" s="337"/>
      <c r="F28" s="13"/>
      <c r="G28" s="14"/>
    </row>
    <row r="29" spans="1:7" x14ac:dyDescent="0.25">
      <c r="A29" s="335" t="s">
        <v>56</v>
      </c>
      <c r="B29" s="336"/>
      <c r="C29" s="336"/>
      <c r="D29" s="336"/>
      <c r="E29" s="337"/>
      <c r="F29" s="13"/>
      <c r="G29" s="14"/>
    </row>
    <row r="30" spans="1:7" x14ac:dyDescent="0.25">
      <c r="A30" s="335" t="s">
        <v>57</v>
      </c>
      <c r="B30" s="336"/>
      <c r="C30" s="336"/>
      <c r="D30" s="336"/>
      <c r="E30" s="337"/>
      <c r="F30" s="13"/>
      <c r="G30" s="14"/>
    </row>
    <row r="31" spans="1:7" x14ac:dyDescent="0.25">
      <c r="A31" s="335" t="s">
        <v>58</v>
      </c>
      <c r="B31" s="336"/>
      <c r="C31" s="336"/>
      <c r="D31" s="336"/>
      <c r="E31" s="337"/>
      <c r="F31" s="13"/>
      <c r="G31" s="14"/>
    </row>
    <row r="32" spans="1:7" x14ac:dyDescent="0.25">
      <c r="A32" s="338" t="s">
        <v>59</v>
      </c>
      <c r="B32" s="339"/>
      <c r="C32" s="339"/>
      <c r="D32" s="339"/>
      <c r="E32" s="340"/>
      <c r="F32" s="15"/>
      <c r="G32" s="16"/>
    </row>
    <row r="33" spans="1:7" ht="15.75" thickBot="1" x14ac:dyDescent="0.3">
      <c r="A33" s="341" t="s">
        <v>60</v>
      </c>
      <c r="B33" s="342"/>
      <c r="C33" s="342"/>
      <c r="D33" s="342"/>
      <c r="E33" s="343"/>
      <c r="F33" s="120">
        <f>SUM(F17:F32)</f>
        <v>0</v>
      </c>
      <c r="G33" s="120">
        <f>SUM(G17:G32)</f>
        <v>0</v>
      </c>
    </row>
    <row r="34" spans="1:7" ht="15.75" thickTop="1" x14ac:dyDescent="0.25"/>
    <row r="35" spans="1:7" x14ac:dyDescent="0.25">
      <c r="A35" s="329" t="s">
        <v>61</v>
      </c>
      <c r="B35" s="330"/>
      <c r="C35" s="330"/>
      <c r="D35" s="330"/>
      <c r="E35" s="330"/>
      <c r="F35" s="330"/>
      <c r="G35" s="331"/>
    </row>
    <row r="36" spans="1:7" x14ac:dyDescent="0.25">
      <c r="A36" s="332"/>
      <c r="B36" s="333"/>
      <c r="C36" s="333"/>
      <c r="D36" s="333"/>
      <c r="E36" s="333"/>
      <c r="F36" s="333"/>
      <c r="G36" s="334"/>
    </row>
    <row r="37" spans="1:7" x14ac:dyDescent="0.25">
      <c r="A37" s="335"/>
      <c r="B37" s="336"/>
      <c r="C37" s="336"/>
      <c r="D37" s="336"/>
      <c r="E37" s="337"/>
      <c r="F37" s="116">
        <f>F9</f>
        <v>45291</v>
      </c>
      <c r="G37" s="117">
        <f>G9</f>
        <v>44926</v>
      </c>
    </row>
    <row r="38" spans="1:7" x14ac:dyDescent="0.25">
      <c r="A38" s="335" t="s">
        <v>62</v>
      </c>
      <c r="B38" s="336"/>
      <c r="C38" s="336"/>
      <c r="D38" s="336"/>
      <c r="E38" s="337"/>
      <c r="F38" s="17"/>
      <c r="G38" s="12"/>
    </row>
    <row r="39" spans="1:7" x14ac:dyDescent="0.25">
      <c r="A39" s="335" t="s">
        <v>63</v>
      </c>
      <c r="B39" s="336"/>
      <c r="C39" s="336"/>
      <c r="D39" s="336"/>
      <c r="E39" s="337"/>
      <c r="F39" s="13"/>
      <c r="G39" s="14"/>
    </row>
    <row r="40" spans="1:7" x14ac:dyDescent="0.25">
      <c r="A40" s="335" t="s">
        <v>64</v>
      </c>
      <c r="B40" s="336"/>
      <c r="C40" s="336"/>
      <c r="D40" s="336"/>
      <c r="E40" s="337"/>
      <c r="F40" s="13"/>
      <c r="G40" s="14"/>
    </row>
    <row r="41" spans="1:7" x14ac:dyDescent="0.25">
      <c r="A41" s="335" t="s">
        <v>65</v>
      </c>
      <c r="B41" s="336"/>
      <c r="C41" s="336"/>
      <c r="D41" s="336"/>
      <c r="E41" s="337"/>
      <c r="F41" s="13"/>
      <c r="G41" s="14"/>
    </row>
    <row r="42" spans="1:7" x14ac:dyDescent="0.25">
      <c r="A42" s="335" t="s">
        <v>66</v>
      </c>
      <c r="B42" s="336"/>
      <c r="C42" s="336"/>
      <c r="D42" s="336"/>
      <c r="E42" s="337"/>
      <c r="F42" s="13"/>
      <c r="G42" s="14"/>
    </row>
    <row r="43" spans="1:7" x14ac:dyDescent="0.25">
      <c r="A43" s="335" t="s">
        <v>67</v>
      </c>
      <c r="B43" s="336"/>
      <c r="C43" s="336"/>
      <c r="D43" s="336"/>
      <c r="E43" s="337"/>
      <c r="F43" s="13"/>
      <c r="G43" s="14"/>
    </row>
    <row r="44" spans="1:7" x14ac:dyDescent="0.25">
      <c r="A44" s="335" t="s">
        <v>68</v>
      </c>
      <c r="B44" s="336"/>
      <c r="C44" s="336"/>
      <c r="D44" s="336"/>
      <c r="E44" s="337"/>
      <c r="F44" s="13"/>
      <c r="G44" s="14"/>
    </row>
    <row r="45" spans="1:7" x14ac:dyDescent="0.25">
      <c r="A45" s="335" t="s">
        <v>69</v>
      </c>
      <c r="B45" s="336"/>
      <c r="C45" s="336"/>
      <c r="D45" s="336"/>
      <c r="E45" s="337"/>
      <c r="F45" s="13"/>
      <c r="G45" s="14"/>
    </row>
    <row r="46" spans="1:7" x14ac:dyDescent="0.25">
      <c r="A46" s="335" t="s">
        <v>70</v>
      </c>
      <c r="B46" s="336"/>
      <c r="C46" s="336"/>
      <c r="D46" s="336"/>
      <c r="E46" s="337"/>
      <c r="F46" s="13"/>
      <c r="G46" s="14"/>
    </row>
    <row r="47" spans="1:7" x14ac:dyDescent="0.25">
      <c r="A47" s="335" t="s">
        <v>71</v>
      </c>
      <c r="B47" s="336"/>
      <c r="C47" s="336"/>
      <c r="D47" s="336"/>
      <c r="E47" s="337"/>
      <c r="F47" s="13"/>
      <c r="G47" s="14"/>
    </row>
    <row r="48" spans="1:7" x14ac:dyDescent="0.25">
      <c r="A48" s="335" t="s">
        <v>72</v>
      </c>
      <c r="B48" s="336"/>
      <c r="C48" s="336"/>
      <c r="D48" s="336"/>
      <c r="E48" s="337"/>
      <c r="F48" s="13"/>
      <c r="G48" s="14"/>
    </row>
    <row r="49" spans="1:7" x14ac:dyDescent="0.25">
      <c r="A49" s="335" t="s">
        <v>73</v>
      </c>
      <c r="B49" s="336"/>
      <c r="C49" s="336"/>
      <c r="D49" s="336"/>
      <c r="E49" s="337"/>
      <c r="F49" s="13"/>
      <c r="G49" s="14"/>
    </row>
    <row r="50" spans="1:7" x14ac:dyDescent="0.25">
      <c r="A50" s="335" t="s">
        <v>74</v>
      </c>
      <c r="B50" s="336"/>
      <c r="C50" s="336"/>
      <c r="D50" s="336"/>
      <c r="E50" s="337"/>
      <c r="F50" s="13"/>
      <c r="G50" s="14"/>
    </row>
    <row r="51" spans="1:7" x14ac:dyDescent="0.25">
      <c r="A51" s="335" t="s">
        <v>75</v>
      </c>
      <c r="B51" s="336"/>
      <c r="C51" s="336"/>
      <c r="D51" s="336"/>
      <c r="E51" s="337"/>
      <c r="F51" s="13"/>
      <c r="G51" s="14"/>
    </row>
    <row r="52" spans="1:7" x14ac:dyDescent="0.25">
      <c r="A52" s="318" t="s">
        <v>43</v>
      </c>
      <c r="B52" s="319"/>
      <c r="C52" s="319"/>
      <c r="D52" s="319"/>
      <c r="E52" s="320"/>
      <c r="F52" s="13"/>
      <c r="G52" s="14"/>
    </row>
    <row r="53" spans="1:7" x14ac:dyDescent="0.25">
      <c r="A53" s="318" t="s">
        <v>44</v>
      </c>
      <c r="B53" s="319"/>
      <c r="C53" s="319"/>
      <c r="D53" s="319"/>
      <c r="E53" s="320"/>
      <c r="F53" s="13"/>
      <c r="G53" s="14"/>
    </row>
    <row r="54" spans="1:7" x14ac:dyDescent="0.25">
      <c r="A54" s="338" t="s">
        <v>59</v>
      </c>
      <c r="B54" s="339"/>
      <c r="C54" s="339"/>
      <c r="D54" s="339"/>
      <c r="E54" s="340"/>
      <c r="F54" s="15"/>
      <c r="G54" s="16"/>
    </row>
    <row r="55" spans="1:7" x14ac:dyDescent="0.25">
      <c r="A55" s="347" t="s">
        <v>76</v>
      </c>
      <c r="B55" s="348"/>
      <c r="C55" s="348"/>
      <c r="D55" s="348"/>
      <c r="E55" s="349"/>
      <c r="F55" s="121">
        <f>SUM(F38:F54)</f>
        <v>0</v>
      </c>
      <c r="G55" s="121">
        <f>SUM(G38:G54)</f>
        <v>0</v>
      </c>
    </row>
    <row r="56" spans="1:7" x14ac:dyDescent="0.25">
      <c r="A56" s="335" t="s">
        <v>77</v>
      </c>
      <c r="B56" s="336"/>
      <c r="C56" s="336"/>
      <c r="D56" s="336"/>
      <c r="E56" s="337"/>
      <c r="F56" s="259"/>
      <c r="G56" s="260"/>
    </row>
    <row r="57" spans="1:7" x14ac:dyDescent="0.25">
      <c r="A57" s="350" t="s">
        <v>78</v>
      </c>
      <c r="B57" s="336"/>
      <c r="C57" s="336"/>
      <c r="D57" s="336"/>
      <c r="E57" s="337"/>
      <c r="F57" s="13"/>
      <c r="G57" s="14"/>
    </row>
    <row r="58" spans="1:7" x14ac:dyDescent="0.25">
      <c r="A58" s="335" t="s">
        <v>79</v>
      </c>
      <c r="B58" s="336"/>
      <c r="C58" s="336"/>
      <c r="D58" s="336"/>
      <c r="E58" s="337"/>
      <c r="F58" s="13"/>
      <c r="G58" s="14"/>
    </row>
    <row r="59" spans="1:7" x14ac:dyDescent="0.25">
      <c r="A59" s="335" t="s">
        <v>80</v>
      </c>
      <c r="B59" s="336"/>
      <c r="C59" s="336"/>
      <c r="D59" s="336"/>
      <c r="E59" s="337"/>
      <c r="F59" s="13"/>
      <c r="G59" s="14"/>
    </row>
    <row r="60" spans="1:7" x14ac:dyDescent="0.25">
      <c r="A60" s="335" t="s">
        <v>81</v>
      </c>
      <c r="B60" s="336"/>
      <c r="C60" s="336"/>
      <c r="D60" s="336"/>
      <c r="E60" s="337"/>
      <c r="F60" s="13"/>
      <c r="G60" s="14"/>
    </row>
    <row r="61" spans="1:7" x14ac:dyDescent="0.25">
      <c r="A61" s="344" t="s">
        <v>333</v>
      </c>
      <c r="B61" s="345"/>
      <c r="C61" s="345"/>
      <c r="D61" s="345"/>
      <c r="E61" s="346"/>
      <c r="F61" s="15"/>
      <c r="G61" s="16"/>
    </row>
    <row r="62" spans="1:7" x14ac:dyDescent="0.25">
      <c r="A62" s="341" t="s">
        <v>82</v>
      </c>
      <c r="B62" s="342"/>
      <c r="C62" s="342"/>
      <c r="D62" s="342"/>
      <c r="E62" s="343"/>
      <c r="F62" s="122">
        <f>SUM(F57:F61)</f>
        <v>0</v>
      </c>
      <c r="G62" s="122">
        <f>SUM(G57:G61)</f>
        <v>0</v>
      </c>
    </row>
    <row r="63" spans="1:7" ht="15.75" thickBot="1" x14ac:dyDescent="0.3">
      <c r="A63" s="341" t="s">
        <v>83</v>
      </c>
      <c r="B63" s="342"/>
      <c r="C63" s="342"/>
      <c r="D63" s="342"/>
      <c r="E63" s="343"/>
      <c r="F63" s="120">
        <f>F55+F62</f>
        <v>0</v>
      </c>
      <c r="G63" s="123">
        <f>G55+G62</f>
        <v>0</v>
      </c>
    </row>
    <row r="64" spans="1:7" ht="15.75" thickTop="1" x14ac:dyDescent="0.25"/>
  </sheetData>
  <sheetProtection algorithmName="SHA-512" hashValue="XjSyDkP+BWU0qxQeYDd2x1IVHgyHJUfudOb3YTAV+xbw0sfK4hNheGjKZKshng4ZZVvM9Qj1vK0ann1ACUBMAA==" saltValue="HAJmF9i0oAY0HIEFSCCnog==" spinCount="100000" sheet="1" objects="1" scenarios="1"/>
  <mergeCells count="58">
    <mergeCell ref="A60:E60"/>
    <mergeCell ref="A61:E61"/>
    <mergeCell ref="A62:E62"/>
    <mergeCell ref="A63:E63"/>
    <mergeCell ref="F1:G1"/>
    <mergeCell ref="A54:E54"/>
    <mergeCell ref="A55:E55"/>
    <mergeCell ref="A56:E56"/>
    <mergeCell ref="A57:E57"/>
    <mergeCell ref="A58:E58"/>
    <mergeCell ref="A59:E59"/>
    <mergeCell ref="A48:E48"/>
    <mergeCell ref="A49:E49"/>
    <mergeCell ref="A50:E50"/>
    <mergeCell ref="A51:E51"/>
    <mergeCell ref="A52:E52"/>
    <mergeCell ref="A53:E53"/>
    <mergeCell ref="A42:E42"/>
    <mergeCell ref="A43:E43"/>
    <mergeCell ref="A44:E44"/>
    <mergeCell ref="A45:E45"/>
    <mergeCell ref="A46:E46"/>
    <mergeCell ref="A47:E47"/>
    <mergeCell ref="A41:E41"/>
    <mergeCell ref="A28:E28"/>
    <mergeCell ref="A29:E29"/>
    <mergeCell ref="A30:E30"/>
    <mergeCell ref="A31:E31"/>
    <mergeCell ref="A32:E32"/>
    <mergeCell ref="A33:E33"/>
    <mergeCell ref="A35:G36"/>
    <mergeCell ref="A37:E37"/>
    <mergeCell ref="A38:E38"/>
    <mergeCell ref="A39:E39"/>
    <mergeCell ref="A40:E40"/>
    <mergeCell ref="A27:E27"/>
    <mergeCell ref="A16:E16"/>
    <mergeCell ref="A17:E17"/>
    <mergeCell ref="A18:E18"/>
    <mergeCell ref="A19:E19"/>
    <mergeCell ref="A20:E20"/>
    <mergeCell ref="A21:E21"/>
    <mergeCell ref="A22:E22"/>
    <mergeCell ref="A23:E23"/>
    <mergeCell ref="A24:E24"/>
    <mergeCell ref="A25:E25"/>
    <mergeCell ref="A26:E26"/>
    <mergeCell ref="A15:E15"/>
    <mergeCell ref="A1:C1"/>
    <mergeCell ref="A3:G3"/>
    <mergeCell ref="A5:G6"/>
    <mergeCell ref="A7:G8"/>
    <mergeCell ref="A9:E9"/>
    <mergeCell ref="A10:E10"/>
    <mergeCell ref="A11:E11"/>
    <mergeCell ref="A12:E12"/>
    <mergeCell ref="A13:E13"/>
    <mergeCell ref="A14:E1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8"/>
  <sheetViews>
    <sheetView workbookViewId="0">
      <selection activeCell="A9" sqref="A9:E9"/>
    </sheetView>
  </sheetViews>
  <sheetFormatPr defaultColWidth="9.140625" defaultRowHeight="15" x14ac:dyDescent="0.25"/>
  <cols>
    <col min="1" max="7" width="15.7109375" customWidth="1"/>
  </cols>
  <sheetData>
    <row r="1" spans="1:7" x14ac:dyDescent="0.25">
      <c r="A1" s="351" t="s">
        <v>34</v>
      </c>
      <c r="B1" s="352"/>
      <c r="C1" s="352"/>
      <c r="D1" s="124"/>
      <c r="E1" s="113"/>
      <c r="F1" s="303">
        <f>'Cover Page'!A36</f>
        <v>45291</v>
      </c>
      <c r="G1" s="303"/>
    </row>
    <row r="2" spans="1:7" x14ac:dyDescent="0.25">
      <c r="A2" s="114"/>
      <c r="B2" s="125"/>
      <c r="C2" s="125"/>
      <c r="D2" s="126"/>
      <c r="E2" s="127"/>
      <c r="F2" s="7"/>
      <c r="G2" s="1"/>
    </row>
    <row r="3" spans="1:7" x14ac:dyDescent="0.25">
      <c r="A3" s="321" t="str">
        <f>'Cover Page'!A33</f>
        <v>??? Co.</v>
      </c>
      <c r="B3" s="353"/>
      <c r="C3" s="353"/>
      <c r="D3" s="353"/>
      <c r="E3" s="353"/>
      <c r="F3" s="353"/>
      <c r="G3" s="353"/>
    </row>
    <row r="4" spans="1:7" x14ac:dyDescent="0.25">
      <c r="A4" s="8"/>
      <c r="B4" s="3"/>
      <c r="C4" s="3"/>
      <c r="D4" s="3"/>
      <c r="E4" s="3"/>
      <c r="F4" s="3"/>
      <c r="G4" s="3"/>
    </row>
    <row r="5" spans="1:7" x14ac:dyDescent="0.25">
      <c r="A5" s="354" t="s">
        <v>84</v>
      </c>
      <c r="B5" s="355"/>
      <c r="C5" s="355"/>
      <c r="D5" s="355"/>
      <c r="E5" s="355"/>
      <c r="F5" s="355"/>
      <c r="G5" s="356"/>
    </row>
    <row r="6" spans="1:7" x14ac:dyDescent="0.25">
      <c r="A6" s="357"/>
      <c r="B6" s="358"/>
      <c r="C6" s="358"/>
      <c r="D6" s="358"/>
      <c r="E6" s="359"/>
      <c r="F6" s="360">
        <f>'Cover Page'!A36</f>
        <v>45291</v>
      </c>
      <c r="G6" s="362">
        <f>F6-366</f>
        <v>44925</v>
      </c>
    </row>
    <row r="7" spans="1:7" x14ac:dyDescent="0.25">
      <c r="A7" s="335"/>
      <c r="B7" s="336"/>
      <c r="C7" s="336"/>
      <c r="D7" s="336"/>
      <c r="E7" s="337"/>
      <c r="F7" s="361"/>
      <c r="G7" s="363"/>
    </row>
    <row r="8" spans="1:7" x14ac:dyDescent="0.25">
      <c r="A8" s="366" t="s">
        <v>85</v>
      </c>
      <c r="B8" s="367"/>
      <c r="C8" s="367"/>
      <c r="D8" s="367"/>
      <c r="E8" s="368"/>
      <c r="F8" s="128"/>
      <c r="G8" s="129"/>
    </row>
    <row r="9" spans="1:7" x14ac:dyDescent="0.25">
      <c r="A9" s="335" t="s">
        <v>334</v>
      </c>
      <c r="B9" s="336"/>
      <c r="C9" s="336"/>
      <c r="D9" s="336"/>
      <c r="E9" s="337"/>
      <c r="F9" s="20"/>
      <c r="G9" s="21"/>
    </row>
    <row r="10" spans="1:7" x14ac:dyDescent="0.25">
      <c r="A10" s="335" t="s">
        <v>86</v>
      </c>
      <c r="B10" s="336"/>
      <c r="C10" s="336"/>
      <c r="D10" s="336"/>
      <c r="E10" s="337"/>
      <c r="F10" s="22"/>
      <c r="G10" s="21"/>
    </row>
    <row r="11" spans="1:7" x14ac:dyDescent="0.25">
      <c r="A11" s="335" t="s">
        <v>87</v>
      </c>
      <c r="B11" s="336"/>
      <c r="C11" s="336"/>
      <c r="D11" s="336"/>
      <c r="E11" s="337"/>
      <c r="F11" s="20"/>
      <c r="G11" s="21"/>
    </row>
    <row r="12" spans="1:7" x14ac:dyDescent="0.25">
      <c r="A12" s="344" t="s">
        <v>88</v>
      </c>
      <c r="B12" s="345"/>
      <c r="C12" s="345"/>
      <c r="D12" s="345"/>
      <c r="E12" s="346"/>
      <c r="F12" s="23"/>
      <c r="G12" s="24"/>
    </row>
    <row r="13" spans="1:7" x14ac:dyDescent="0.25">
      <c r="A13" s="347" t="s">
        <v>89</v>
      </c>
      <c r="B13" s="348"/>
      <c r="C13" s="348"/>
      <c r="D13" s="348"/>
      <c r="E13" s="349"/>
      <c r="F13" s="130">
        <f>SUM(F11:F12)</f>
        <v>0</v>
      </c>
      <c r="G13" s="131">
        <f>SUM(G11:G12)</f>
        <v>0</v>
      </c>
    </row>
    <row r="14" spans="1:7" x14ac:dyDescent="0.25">
      <c r="A14" s="369" t="s">
        <v>90</v>
      </c>
      <c r="B14" s="369"/>
      <c r="C14" s="369"/>
      <c r="D14" s="369"/>
      <c r="E14" s="369"/>
      <c r="F14" s="132"/>
      <c r="G14" s="132"/>
    </row>
    <row r="15" spans="1:7" x14ac:dyDescent="0.25">
      <c r="A15" s="370" t="s">
        <v>91</v>
      </c>
      <c r="B15" s="370"/>
      <c r="C15" s="370"/>
      <c r="D15" s="370"/>
      <c r="E15" s="370"/>
      <c r="F15" s="25"/>
      <c r="G15" s="26"/>
    </row>
    <row r="16" spans="1:7" x14ac:dyDescent="0.25">
      <c r="A16" s="370" t="s">
        <v>92</v>
      </c>
      <c r="B16" s="370"/>
      <c r="C16" s="370"/>
      <c r="D16" s="370"/>
      <c r="E16" s="370"/>
      <c r="F16" s="25"/>
      <c r="G16" s="27"/>
    </row>
    <row r="17" spans="1:7" x14ac:dyDescent="0.25">
      <c r="A17" s="370" t="s">
        <v>93</v>
      </c>
      <c r="B17" s="370"/>
      <c r="C17" s="370"/>
      <c r="D17" s="370"/>
      <c r="E17" s="370"/>
      <c r="F17" s="20"/>
      <c r="G17" s="21"/>
    </row>
    <row r="18" spans="1:7" x14ac:dyDescent="0.25">
      <c r="A18" s="370" t="s">
        <v>94</v>
      </c>
      <c r="B18" s="370"/>
      <c r="C18" s="370"/>
      <c r="D18" s="370"/>
      <c r="E18" s="370"/>
      <c r="F18" s="20"/>
      <c r="G18" s="21"/>
    </row>
    <row r="19" spans="1:7" x14ac:dyDescent="0.25">
      <c r="A19" s="365" t="s">
        <v>95</v>
      </c>
      <c r="B19" s="365"/>
      <c r="C19" s="365"/>
      <c r="D19" s="365"/>
      <c r="E19" s="365"/>
      <c r="F19" s="24"/>
      <c r="G19" s="28"/>
    </row>
    <row r="20" spans="1:7" x14ac:dyDescent="0.25">
      <c r="A20" s="376" t="s">
        <v>96</v>
      </c>
      <c r="B20" s="376"/>
      <c r="C20" s="376"/>
      <c r="D20" s="376"/>
      <c r="E20" s="376"/>
      <c r="F20" s="130">
        <f>SUM(F15:F19)</f>
        <v>0</v>
      </c>
      <c r="G20" s="131">
        <f>SUM(G15:G19)</f>
        <v>0</v>
      </c>
    </row>
    <row r="21" spans="1:7" x14ac:dyDescent="0.25">
      <c r="A21" s="376" t="s">
        <v>97</v>
      </c>
      <c r="B21" s="376"/>
      <c r="C21" s="376"/>
      <c r="D21" s="376"/>
      <c r="E21" s="376"/>
      <c r="F21" s="130">
        <f>F13-F20</f>
        <v>0</v>
      </c>
      <c r="G21" s="131">
        <f>G13-G20</f>
        <v>0</v>
      </c>
    </row>
    <row r="22" spans="1:7" x14ac:dyDescent="0.25">
      <c r="A22" s="364" t="s">
        <v>98</v>
      </c>
      <c r="B22" s="364"/>
      <c r="C22" s="364"/>
      <c r="D22" s="364"/>
      <c r="E22" s="364"/>
      <c r="F22" s="29"/>
      <c r="G22" s="30"/>
    </row>
    <row r="23" spans="1:7" x14ac:dyDescent="0.25">
      <c r="A23" s="370" t="s">
        <v>99</v>
      </c>
      <c r="B23" s="370"/>
      <c r="C23" s="370"/>
      <c r="D23" s="370"/>
      <c r="E23" s="370"/>
      <c r="F23" s="20"/>
      <c r="G23" s="21"/>
    </row>
    <row r="24" spans="1:7" x14ac:dyDescent="0.25">
      <c r="A24" s="370" t="s">
        <v>100</v>
      </c>
      <c r="B24" s="370"/>
      <c r="C24" s="370"/>
      <c r="D24" s="370"/>
      <c r="E24" s="370"/>
      <c r="F24" s="31"/>
      <c r="G24" s="32"/>
    </row>
    <row r="25" spans="1:7" x14ac:dyDescent="0.25">
      <c r="A25" s="371" t="s">
        <v>101</v>
      </c>
      <c r="B25" s="372"/>
      <c r="C25" s="372"/>
      <c r="D25" s="372"/>
      <c r="E25" s="372"/>
      <c r="F25" s="119">
        <f>SUM(F21:F23)-F24</f>
        <v>0</v>
      </c>
      <c r="G25" s="119">
        <f>SUM(G21:G23)-G24</f>
        <v>0</v>
      </c>
    </row>
    <row r="26" spans="1:7" x14ac:dyDescent="0.25">
      <c r="A26" s="335" t="s">
        <v>102</v>
      </c>
      <c r="B26" s="336"/>
      <c r="C26" s="336"/>
      <c r="D26" s="336"/>
      <c r="E26" s="337"/>
      <c r="F26" s="33"/>
      <c r="G26" s="34"/>
    </row>
    <row r="27" spans="1:7" x14ac:dyDescent="0.25">
      <c r="A27" s="344" t="s">
        <v>335</v>
      </c>
      <c r="B27" s="345"/>
      <c r="C27" s="345"/>
      <c r="D27" s="345"/>
      <c r="E27" s="346"/>
      <c r="F27" s="23"/>
      <c r="G27" s="24"/>
    </row>
    <row r="28" spans="1:7" ht="15.75" thickBot="1" x14ac:dyDescent="0.3">
      <c r="A28" s="347" t="s">
        <v>103</v>
      </c>
      <c r="B28" s="348"/>
      <c r="C28" s="348"/>
      <c r="D28" s="348"/>
      <c r="E28" s="349"/>
      <c r="F28" s="133">
        <f>F25-F26-F27</f>
        <v>0</v>
      </c>
      <c r="G28" s="134">
        <f>G25-G26-G27</f>
        <v>0</v>
      </c>
    </row>
    <row r="29" spans="1:7" ht="15.75" thickTop="1" x14ac:dyDescent="0.25">
      <c r="F29" s="135"/>
      <c r="G29" s="135"/>
    </row>
    <row r="31" spans="1:7" x14ac:dyDescent="0.25">
      <c r="A31" s="373" t="s">
        <v>104</v>
      </c>
      <c r="B31" s="374"/>
      <c r="C31" s="374"/>
      <c r="D31" s="374"/>
      <c r="E31" s="374"/>
      <c r="F31" s="374"/>
      <c r="G31" s="375"/>
    </row>
    <row r="32" spans="1:7" x14ac:dyDescent="0.25">
      <c r="A32" s="364" t="s">
        <v>105</v>
      </c>
      <c r="B32" s="364"/>
      <c r="C32" s="364"/>
      <c r="D32" s="364"/>
      <c r="E32" s="364"/>
      <c r="F32" s="136">
        <f>'2. Balance Sheet'!G62</f>
        <v>0</v>
      </c>
      <c r="G32" s="35">
        <v>0</v>
      </c>
    </row>
    <row r="33" spans="1:7" x14ac:dyDescent="0.25">
      <c r="A33" s="370" t="s">
        <v>106</v>
      </c>
      <c r="B33" s="370"/>
      <c r="C33" s="370"/>
      <c r="D33" s="370"/>
      <c r="E33" s="370"/>
      <c r="F33" s="137">
        <f>F28</f>
        <v>0</v>
      </c>
      <c r="G33" s="138">
        <f>G28</f>
        <v>0</v>
      </c>
    </row>
    <row r="34" spans="1:7" x14ac:dyDescent="0.25">
      <c r="A34" s="370" t="s">
        <v>336</v>
      </c>
      <c r="B34" s="370"/>
      <c r="C34" s="370"/>
      <c r="D34" s="370"/>
      <c r="E34" s="370"/>
      <c r="F34" s="36"/>
      <c r="G34" s="37"/>
    </row>
    <row r="35" spans="1:7" x14ac:dyDescent="0.25">
      <c r="A35" s="370" t="s">
        <v>107</v>
      </c>
      <c r="B35" s="370"/>
      <c r="C35" s="370"/>
      <c r="D35" s="370"/>
      <c r="E35" s="370"/>
      <c r="F35" s="261"/>
      <c r="G35" s="262"/>
    </row>
    <row r="36" spans="1:7" x14ac:dyDescent="0.25">
      <c r="A36" s="370" t="s">
        <v>108</v>
      </c>
      <c r="B36" s="370"/>
      <c r="C36" s="370"/>
      <c r="D36" s="370"/>
      <c r="E36" s="370"/>
      <c r="F36" s="38"/>
      <c r="G36" s="39"/>
    </row>
    <row r="37" spans="1:7" x14ac:dyDescent="0.25">
      <c r="A37" s="370" t="s">
        <v>337</v>
      </c>
      <c r="B37" s="370"/>
      <c r="C37" s="370"/>
      <c r="D37" s="370"/>
      <c r="E37" s="370"/>
      <c r="F37" s="40"/>
      <c r="G37" s="38"/>
    </row>
    <row r="38" spans="1:7" x14ac:dyDescent="0.25">
      <c r="A38" s="370" t="s">
        <v>109</v>
      </c>
      <c r="B38" s="370"/>
      <c r="C38" s="370"/>
      <c r="D38" s="370"/>
      <c r="E38" s="370"/>
      <c r="F38" s="40"/>
      <c r="G38" s="38"/>
    </row>
    <row r="39" spans="1:7" x14ac:dyDescent="0.25">
      <c r="A39" s="370" t="s">
        <v>110</v>
      </c>
      <c r="B39" s="370"/>
      <c r="C39" s="370"/>
      <c r="D39" s="370"/>
      <c r="E39" s="370"/>
      <c r="F39" s="40"/>
      <c r="G39" s="38"/>
    </row>
    <row r="40" spans="1:7" x14ac:dyDescent="0.25">
      <c r="A40" s="370" t="s">
        <v>108</v>
      </c>
      <c r="B40" s="370"/>
      <c r="C40" s="370"/>
      <c r="D40" s="370"/>
      <c r="E40" s="370"/>
      <c r="F40" s="40"/>
      <c r="G40" s="38"/>
    </row>
    <row r="41" spans="1:7" x14ac:dyDescent="0.25">
      <c r="A41" s="370" t="s">
        <v>338</v>
      </c>
      <c r="B41" s="370"/>
      <c r="C41" s="370"/>
      <c r="D41" s="370"/>
      <c r="E41" s="370"/>
      <c r="F41" s="40"/>
      <c r="G41" s="38"/>
    </row>
    <row r="42" spans="1:7" x14ac:dyDescent="0.25">
      <c r="A42" s="370" t="s">
        <v>111</v>
      </c>
      <c r="B42" s="370"/>
      <c r="C42" s="370"/>
      <c r="D42" s="370"/>
      <c r="E42" s="370"/>
      <c r="F42" s="40"/>
      <c r="G42" s="38"/>
    </row>
    <row r="43" spans="1:7" x14ac:dyDescent="0.25">
      <c r="A43" s="370" t="s">
        <v>339</v>
      </c>
      <c r="B43" s="370"/>
      <c r="C43" s="370"/>
      <c r="D43" s="370"/>
      <c r="E43" s="370"/>
      <c r="F43" s="40"/>
      <c r="G43" s="40"/>
    </row>
    <row r="44" spans="1:7" x14ac:dyDescent="0.25">
      <c r="A44" s="370" t="s">
        <v>340</v>
      </c>
      <c r="B44" s="370"/>
      <c r="C44" s="370"/>
      <c r="D44" s="370"/>
      <c r="E44" s="370"/>
      <c r="F44" s="40"/>
      <c r="G44" s="38"/>
    </row>
    <row r="45" spans="1:7" x14ac:dyDescent="0.25">
      <c r="A45" s="377" t="s">
        <v>43</v>
      </c>
      <c r="B45" s="377"/>
      <c r="C45" s="377"/>
      <c r="D45" s="377"/>
      <c r="E45" s="377"/>
      <c r="F45" s="20"/>
      <c r="G45" s="38"/>
    </row>
    <row r="46" spans="1:7" x14ac:dyDescent="0.25">
      <c r="A46" s="377" t="s">
        <v>44</v>
      </c>
      <c r="B46" s="377"/>
      <c r="C46" s="377"/>
      <c r="D46" s="377"/>
      <c r="E46" s="377"/>
      <c r="F46" s="40"/>
      <c r="G46" s="38"/>
    </row>
    <row r="47" spans="1:7" ht="15.75" thickBot="1" x14ac:dyDescent="0.3">
      <c r="A47" s="378" t="s">
        <v>112</v>
      </c>
      <c r="B47" s="348"/>
      <c r="C47" s="348"/>
      <c r="D47" s="348"/>
      <c r="E47" s="349"/>
      <c r="F47" s="139">
        <f>SUM(F32:F46)</f>
        <v>0</v>
      </c>
      <c r="G47" s="140">
        <f>SUM(G32:G46)</f>
        <v>0</v>
      </c>
    </row>
    <row r="48" spans="1:7" ht="15.75" thickTop="1" x14ac:dyDescent="0.25"/>
  </sheetData>
  <sheetProtection algorithmName="SHA-512" hashValue="x6CbL1VKsnRY51Pyd9MczAINPPxOeP4qXO9PpI825vnqpAsv6WQE21fXEcQMCQV0UJ7op1aGT/gdzuf41JgWQA==" saltValue="aJGkdrwvIUprvGI7oGeCSA==" spinCount="100000" sheet="1" objects="1" scenarios="1"/>
  <mergeCells count="45">
    <mergeCell ref="A46:E46"/>
    <mergeCell ref="A47:E47"/>
    <mergeCell ref="F1:G1"/>
    <mergeCell ref="A40:E40"/>
    <mergeCell ref="A41:E41"/>
    <mergeCell ref="A42:E42"/>
    <mergeCell ref="A43:E43"/>
    <mergeCell ref="A44:E44"/>
    <mergeCell ref="A45:E45"/>
    <mergeCell ref="A34:E34"/>
    <mergeCell ref="A35:E35"/>
    <mergeCell ref="A36:E36"/>
    <mergeCell ref="A37:E37"/>
    <mergeCell ref="A38:E38"/>
    <mergeCell ref="A39:E39"/>
    <mergeCell ref="A33:E33"/>
    <mergeCell ref="A28:E28"/>
    <mergeCell ref="A31:G31"/>
    <mergeCell ref="A20:E20"/>
    <mergeCell ref="A21:E21"/>
    <mergeCell ref="A22:E22"/>
    <mergeCell ref="A23:E23"/>
    <mergeCell ref="A24:E24"/>
    <mergeCell ref="A32:E32"/>
    <mergeCell ref="A19:E19"/>
    <mergeCell ref="A8:E8"/>
    <mergeCell ref="A9:E9"/>
    <mergeCell ref="A10:E10"/>
    <mergeCell ref="A11:E11"/>
    <mergeCell ref="A12:E12"/>
    <mergeCell ref="A13:E13"/>
    <mergeCell ref="A14:E14"/>
    <mergeCell ref="A15:E15"/>
    <mergeCell ref="A16:E16"/>
    <mergeCell ref="A17:E17"/>
    <mergeCell ref="A18:E18"/>
    <mergeCell ref="A25:E25"/>
    <mergeCell ref="A26:E26"/>
    <mergeCell ref="A27:E27"/>
    <mergeCell ref="A1:C1"/>
    <mergeCell ref="A3:G3"/>
    <mergeCell ref="A5:G5"/>
    <mergeCell ref="A6:E7"/>
    <mergeCell ref="F6:F7"/>
    <mergeCell ref="G6:G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5"/>
  <sheetViews>
    <sheetView workbookViewId="0">
      <selection activeCell="B7" sqref="B7:H7"/>
    </sheetView>
  </sheetViews>
  <sheetFormatPr defaultColWidth="9.140625" defaultRowHeight="15" x14ac:dyDescent="0.25"/>
  <cols>
    <col min="1" max="1" width="5.7109375" customWidth="1"/>
    <col min="2" max="8" width="15.7109375" customWidth="1"/>
  </cols>
  <sheetData>
    <row r="1" spans="1:8" x14ac:dyDescent="0.25">
      <c r="B1" s="306" t="s">
        <v>34</v>
      </c>
      <c r="C1" s="304"/>
      <c r="D1" s="304"/>
      <c r="E1" s="379"/>
      <c r="F1" s="380"/>
      <c r="G1" s="382">
        <f>'Cover Page'!A36</f>
        <v>45291</v>
      </c>
      <c r="H1" s="382"/>
    </row>
    <row r="2" spans="1:8" x14ac:dyDescent="0.25">
      <c r="A2" s="114"/>
      <c r="B2" s="114"/>
      <c r="C2" s="114"/>
      <c r="D2" s="114"/>
      <c r="E2" s="7"/>
      <c r="F2" s="115"/>
      <c r="G2" s="115"/>
      <c r="H2" s="141"/>
    </row>
    <row r="3" spans="1:8" x14ac:dyDescent="0.25">
      <c r="A3" s="321" t="str">
        <f>'Cover Page'!A33</f>
        <v>??? Co.</v>
      </c>
      <c r="B3" s="353"/>
      <c r="C3" s="353"/>
      <c r="D3" s="353"/>
      <c r="E3" s="353"/>
      <c r="F3" s="353"/>
      <c r="G3" s="353"/>
      <c r="H3" s="353"/>
    </row>
    <row r="4" spans="1:8" x14ac:dyDescent="0.25">
      <c r="A4" s="8"/>
      <c r="B4" s="3"/>
      <c r="C4" s="3"/>
      <c r="D4" s="3"/>
      <c r="E4" s="3"/>
      <c r="F4" s="3"/>
      <c r="G4" s="3"/>
      <c r="H4" s="3"/>
    </row>
    <row r="5" spans="1:8" x14ac:dyDescent="0.25">
      <c r="A5" s="354" t="s">
        <v>113</v>
      </c>
      <c r="B5" s="355"/>
      <c r="C5" s="355"/>
      <c r="D5" s="355"/>
      <c r="E5" s="355"/>
      <c r="F5" s="355"/>
      <c r="G5" s="355"/>
      <c r="H5" s="356"/>
    </row>
    <row r="6" spans="1:8" x14ac:dyDescent="0.25">
      <c r="A6" s="142"/>
      <c r="B6" s="270"/>
      <c r="C6" s="270"/>
      <c r="D6" s="270"/>
      <c r="E6" s="270"/>
      <c r="F6" s="270"/>
      <c r="G6" s="270"/>
      <c r="H6" s="270"/>
    </row>
    <row r="7" spans="1:8" x14ac:dyDescent="0.25">
      <c r="A7" s="143" t="s">
        <v>114</v>
      </c>
      <c r="B7" s="381" t="s">
        <v>115</v>
      </c>
      <c r="C7" s="381"/>
      <c r="D7" s="381"/>
      <c r="E7" s="381"/>
      <c r="F7" s="381"/>
      <c r="G7" s="381"/>
      <c r="H7" s="381"/>
    </row>
    <row r="8" spans="1:8" x14ac:dyDescent="0.25">
      <c r="A8" s="5"/>
      <c r="B8" s="381" t="s">
        <v>116</v>
      </c>
      <c r="C8" s="381"/>
      <c r="D8" s="381"/>
      <c r="E8" s="381"/>
      <c r="F8" s="381"/>
      <c r="G8" s="381"/>
      <c r="H8" s="381"/>
    </row>
    <row r="9" spans="1:8" x14ac:dyDescent="0.25">
      <c r="A9" s="5"/>
      <c r="B9" s="383"/>
      <c r="C9" s="383"/>
      <c r="D9" s="383"/>
      <c r="E9" s="383"/>
      <c r="F9" s="383"/>
      <c r="G9" s="383"/>
      <c r="H9" s="383"/>
    </row>
    <row r="10" spans="1:8" x14ac:dyDescent="0.25">
      <c r="A10" s="5"/>
      <c r="B10" s="383"/>
      <c r="C10" s="383"/>
      <c r="D10" s="383"/>
      <c r="E10" s="383"/>
      <c r="F10" s="383"/>
      <c r="G10" s="383"/>
      <c r="H10" s="383"/>
    </row>
    <row r="11" spans="1:8" x14ac:dyDescent="0.25">
      <c r="A11" s="5"/>
      <c r="B11" s="287"/>
      <c r="C11" s="287"/>
      <c r="D11" s="287"/>
      <c r="E11" s="287"/>
      <c r="F11" s="287"/>
      <c r="G11" s="287"/>
      <c r="H11" s="287"/>
    </row>
    <row r="12" spans="1:8" x14ac:dyDescent="0.25">
      <c r="A12" s="143" t="s">
        <v>117</v>
      </c>
      <c r="B12" s="264" t="s">
        <v>118</v>
      </c>
      <c r="C12" s="270"/>
      <c r="D12" s="270"/>
      <c r="E12" s="270"/>
      <c r="F12" s="270"/>
      <c r="G12" s="270"/>
      <c r="H12" s="270"/>
    </row>
    <row r="13" spans="1:8" ht="15.75" thickBot="1" x14ac:dyDescent="0.3">
      <c r="A13" s="5"/>
      <c r="B13" s="270"/>
      <c r="C13" s="270"/>
      <c r="D13" s="270"/>
      <c r="E13" s="270"/>
      <c r="F13" s="270"/>
      <c r="G13" s="270"/>
      <c r="H13" s="270"/>
    </row>
    <row r="14" spans="1:8" ht="15.75" thickBot="1" x14ac:dyDescent="0.3">
      <c r="A14" s="5"/>
      <c r="C14" s="384" t="s">
        <v>119</v>
      </c>
      <c r="D14" s="385" t="s">
        <v>120</v>
      </c>
      <c r="E14" s="385" t="s">
        <v>121</v>
      </c>
      <c r="F14" s="386" t="s">
        <v>122</v>
      </c>
      <c r="G14" s="1"/>
    </row>
    <row r="15" spans="1:8" ht="15.75" thickBot="1" x14ac:dyDescent="0.3">
      <c r="A15" s="5"/>
      <c r="C15" s="384"/>
      <c r="D15" s="385"/>
      <c r="E15" s="385"/>
      <c r="F15" s="387"/>
      <c r="G15" s="1"/>
    </row>
    <row r="16" spans="1:8" ht="15.75" thickBot="1" x14ac:dyDescent="0.3">
      <c r="A16" s="5"/>
      <c r="C16" s="388" t="s">
        <v>123</v>
      </c>
      <c r="D16" s="389"/>
      <c r="E16" s="389"/>
      <c r="F16" s="390"/>
      <c r="G16" s="144"/>
    </row>
    <row r="17" spans="1:8" ht="15.75" thickBot="1" x14ac:dyDescent="0.3">
      <c r="A17" s="5"/>
      <c r="C17" s="388"/>
      <c r="D17" s="389"/>
      <c r="E17" s="389"/>
      <c r="F17" s="391"/>
      <c r="G17" s="144"/>
    </row>
    <row r="18" spans="1:8" ht="15.75" thickBot="1" x14ac:dyDescent="0.3">
      <c r="A18" s="5"/>
      <c r="C18" s="388" t="s">
        <v>124</v>
      </c>
      <c r="D18" s="389"/>
      <c r="E18" s="389"/>
      <c r="F18" s="390"/>
      <c r="G18" s="144"/>
    </row>
    <row r="19" spans="1:8" ht="15.75" thickBot="1" x14ac:dyDescent="0.3">
      <c r="A19" s="5"/>
      <c r="C19" s="388"/>
      <c r="D19" s="389"/>
      <c r="E19" s="389"/>
      <c r="F19" s="391"/>
      <c r="G19" s="144"/>
    </row>
    <row r="20" spans="1:8" x14ac:dyDescent="0.25">
      <c r="A20" s="5"/>
      <c r="B20" s="270"/>
      <c r="C20" s="270"/>
      <c r="D20" s="270"/>
      <c r="E20" s="270"/>
      <c r="F20" s="270"/>
      <c r="G20" s="270"/>
      <c r="H20" s="270"/>
    </row>
    <row r="21" spans="1:8" x14ac:dyDescent="0.25">
      <c r="A21" s="5" t="s">
        <v>125</v>
      </c>
      <c r="B21" s="381" t="s">
        <v>126</v>
      </c>
      <c r="C21" s="381"/>
      <c r="D21" s="381"/>
      <c r="E21" s="381"/>
      <c r="F21" s="381"/>
      <c r="G21" s="381"/>
      <c r="H21" s="381"/>
    </row>
    <row r="22" spans="1:8" x14ac:dyDescent="0.25">
      <c r="A22" s="5"/>
      <c r="B22" s="383"/>
      <c r="C22" s="383"/>
      <c r="D22" s="383"/>
      <c r="E22" s="383"/>
      <c r="F22" s="383"/>
      <c r="G22" s="383"/>
      <c r="H22" s="383"/>
    </row>
    <row r="23" spans="1:8" x14ac:dyDescent="0.25">
      <c r="A23" s="5"/>
      <c r="B23" s="302"/>
      <c r="C23" s="302"/>
      <c r="D23" s="302"/>
      <c r="E23" s="302"/>
      <c r="F23" s="302"/>
      <c r="G23" s="302"/>
      <c r="H23" s="302"/>
    </row>
    <row r="24" spans="1:8" x14ac:dyDescent="0.25">
      <c r="A24" s="5"/>
      <c r="B24" s="270"/>
      <c r="C24" s="270"/>
      <c r="D24" s="270"/>
      <c r="E24" s="270"/>
      <c r="F24" s="270"/>
      <c r="G24" s="270"/>
      <c r="H24" s="270"/>
    </row>
    <row r="25" spans="1:8" x14ac:dyDescent="0.25">
      <c r="A25" s="5" t="s">
        <v>127</v>
      </c>
      <c r="B25" s="381" t="s">
        <v>128</v>
      </c>
      <c r="C25" s="381"/>
      <c r="D25" s="381"/>
      <c r="E25" s="381"/>
      <c r="F25" s="381"/>
      <c r="G25" s="381"/>
      <c r="H25" s="381"/>
    </row>
    <row r="26" spans="1:8" x14ac:dyDescent="0.25">
      <c r="A26" s="5"/>
      <c r="B26" s="392"/>
      <c r="C26" s="392"/>
      <c r="D26" s="392"/>
      <c r="E26" s="392"/>
      <c r="F26" s="392"/>
      <c r="G26" s="392"/>
      <c r="H26" s="392"/>
    </row>
    <row r="27" spans="1:8" x14ac:dyDescent="0.25">
      <c r="A27" s="5"/>
      <c r="B27" s="393"/>
      <c r="C27" s="393"/>
      <c r="D27" s="393"/>
      <c r="E27" s="393"/>
      <c r="F27" s="393"/>
      <c r="G27" s="393"/>
      <c r="H27" s="393"/>
    </row>
    <row r="28" spans="1:8" x14ac:dyDescent="0.25">
      <c r="A28" s="5"/>
      <c r="B28" s="287"/>
      <c r="C28" s="287"/>
      <c r="D28" s="287"/>
      <c r="E28" s="287"/>
      <c r="F28" s="287"/>
      <c r="G28" s="287"/>
      <c r="H28" s="287"/>
    </row>
    <row r="29" spans="1:8" x14ac:dyDescent="0.25">
      <c r="A29" s="5" t="s">
        <v>129</v>
      </c>
      <c r="B29" s="381" t="s">
        <v>130</v>
      </c>
      <c r="C29" s="381"/>
      <c r="D29" s="381"/>
      <c r="E29" s="381"/>
      <c r="F29" s="381"/>
      <c r="G29" s="381"/>
      <c r="H29" s="381"/>
    </row>
    <row r="30" spans="1:8" x14ac:dyDescent="0.25">
      <c r="A30" s="5"/>
      <c r="B30" s="383"/>
      <c r="C30" s="383"/>
      <c r="D30" s="383"/>
      <c r="E30" s="383"/>
      <c r="F30" s="383"/>
      <c r="G30" s="383"/>
      <c r="H30" s="383"/>
    </row>
    <row r="31" spans="1:8" x14ac:dyDescent="0.25">
      <c r="A31" s="5"/>
      <c r="B31" s="302"/>
      <c r="C31" s="302"/>
      <c r="D31" s="302"/>
      <c r="E31" s="302"/>
      <c r="F31" s="302"/>
      <c r="G31" s="302"/>
      <c r="H31" s="302"/>
    </row>
    <row r="32" spans="1:8" x14ac:dyDescent="0.25">
      <c r="A32" s="5"/>
      <c r="B32" s="287"/>
      <c r="C32" s="287"/>
      <c r="D32" s="287"/>
      <c r="E32" s="287"/>
      <c r="F32" s="287"/>
      <c r="G32" s="287"/>
      <c r="H32" s="287"/>
    </row>
    <row r="33" spans="1:8" x14ac:dyDescent="0.25">
      <c r="A33" s="5" t="s">
        <v>131</v>
      </c>
      <c r="B33" s="270" t="s">
        <v>132</v>
      </c>
      <c r="C33" s="270"/>
      <c r="D33" s="270"/>
      <c r="E33" s="270"/>
      <c r="F33" s="270"/>
      <c r="G33" s="270"/>
      <c r="H33" s="270"/>
    </row>
    <row r="34" spans="1:8" x14ac:dyDescent="0.25">
      <c r="A34" s="5"/>
      <c r="B34" s="383"/>
      <c r="C34" s="383"/>
      <c r="D34" s="383"/>
      <c r="E34" s="383"/>
      <c r="F34" s="383"/>
      <c r="G34" s="383"/>
      <c r="H34" s="383"/>
    </row>
    <row r="35" spans="1:8" x14ac:dyDescent="0.25">
      <c r="A35" s="5"/>
      <c r="B35" s="393"/>
      <c r="C35" s="393"/>
      <c r="D35" s="393"/>
      <c r="E35" s="393"/>
      <c r="F35" s="393"/>
      <c r="G35" s="393"/>
      <c r="H35" s="393"/>
    </row>
    <row r="36" spans="1:8" x14ac:dyDescent="0.25">
      <c r="A36" s="5"/>
      <c r="B36" s="287"/>
      <c r="C36" s="287"/>
      <c r="D36" s="287"/>
      <c r="E36" s="287"/>
      <c r="F36" s="287"/>
      <c r="G36" s="287"/>
      <c r="H36" s="287"/>
    </row>
    <row r="37" spans="1:8" x14ac:dyDescent="0.25">
      <c r="A37" s="5" t="s">
        <v>133</v>
      </c>
      <c r="B37" s="270" t="s">
        <v>146</v>
      </c>
      <c r="C37" s="270"/>
      <c r="D37" s="270"/>
      <c r="E37" s="270"/>
      <c r="F37" s="270"/>
      <c r="G37" s="270"/>
      <c r="H37" s="270"/>
    </row>
    <row r="38" spans="1:8" x14ac:dyDescent="0.25">
      <c r="A38" s="5"/>
      <c r="B38" s="394"/>
      <c r="C38" s="394"/>
      <c r="D38" s="394"/>
      <c r="E38" s="394"/>
      <c r="F38" s="394"/>
      <c r="G38" s="394"/>
      <c r="H38" s="394"/>
    </row>
    <row r="39" spans="1:8" x14ac:dyDescent="0.25">
      <c r="A39" s="5"/>
      <c r="B39" s="292"/>
      <c r="C39" s="292"/>
      <c r="D39" s="292"/>
      <c r="E39" s="292"/>
      <c r="F39" s="292"/>
      <c r="G39" s="292"/>
      <c r="H39" s="292"/>
    </row>
    <row r="40" spans="1:8" x14ac:dyDescent="0.25">
      <c r="A40" s="5"/>
      <c r="B40" s="287"/>
      <c r="C40" s="287"/>
      <c r="D40" s="287"/>
      <c r="E40" s="287"/>
      <c r="F40" s="287"/>
      <c r="G40" s="287"/>
      <c r="H40" s="287"/>
    </row>
    <row r="41" spans="1:8" x14ac:dyDescent="0.25">
      <c r="A41" s="5" t="s">
        <v>135</v>
      </c>
      <c r="B41" s="381" t="s">
        <v>134</v>
      </c>
      <c r="C41" s="381"/>
      <c r="D41" s="381"/>
      <c r="E41" s="381"/>
      <c r="F41" s="381"/>
      <c r="G41" s="381"/>
      <c r="H41" s="381"/>
    </row>
    <row r="42" spans="1:8" x14ac:dyDescent="0.25">
      <c r="A42" s="5"/>
      <c r="B42" s="381"/>
      <c r="C42" s="381"/>
      <c r="D42" s="381"/>
      <c r="E42" s="381"/>
      <c r="F42" s="381"/>
      <c r="G42" s="381"/>
      <c r="H42" s="381"/>
    </row>
    <row r="43" spans="1:8" x14ac:dyDescent="0.25">
      <c r="A43" s="5"/>
      <c r="B43" s="297"/>
      <c r="C43" s="297"/>
      <c r="D43" s="297"/>
      <c r="E43" s="297"/>
      <c r="F43" s="297"/>
      <c r="G43" s="297"/>
      <c r="H43" s="297"/>
    </row>
    <row r="44" spans="1:8" x14ac:dyDescent="0.25">
      <c r="A44" s="5"/>
      <c r="B44" s="383"/>
      <c r="C44" s="383"/>
      <c r="D44" s="383"/>
      <c r="E44" s="383"/>
      <c r="F44" s="383"/>
      <c r="G44" s="383"/>
      <c r="H44" s="383"/>
    </row>
    <row r="45" spans="1:8" x14ac:dyDescent="0.25">
      <c r="A45" s="5"/>
      <c r="B45" s="287"/>
      <c r="C45" s="287"/>
      <c r="D45" s="287"/>
      <c r="E45" s="287"/>
      <c r="F45" s="287"/>
      <c r="G45" s="287"/>
      <c r="H45" s="287"/>
    </row>
    <row r="46" spans="1:8" x14ac:dyDescent="0.25">
      <c r="A46" s="5" t="s">
        <v>139</v>
      </c>
      <c r="B46" s="381" t="s">
        <v>136</v>
      </c>
      <c r="C46" s="381"/>
      <c r="D46" s="381"/>
      <c r="E46" s="381"/>
      <c r="F46" s="381"/>
      <c r="G46" s="381"/>
      <c r="H46" s="381"/>
    </row>
    <row r="47" spans="1:8" x14ac:dyDescent="0.25">
      <c r="A47" s="5"/>
      <c r="B47" s="396" t="s">
        <v>137</v>
      </c>
      <c r="C47" s="396"/>
      <c r="D47" s="41"/>
      <c r="E47" s="3" t="s">
        <v>138</v>
      </c>
      <c r="F47" s="397"/>
      <c r="G47" s="397"/>
      <c r="H47" s="397"/>
    </row>
    <row r="48" spans="1:8" x14ac:dyDescent="0.25">
      <c r="A48" s="5"/>
      <c r="B48" s="270"/>
      <c r="C48" s="270"/>
      <c r="D48" s="270"/>
      <c r="E48" s="270"/>
      <c r="F48" s="270"/>
      <c r="G48" s="270"/>
      <c r="H48" s="270"/>
    </row>
    <row r="49" spans="1:8" x14ac:dyDescent="0.25">
      <c r="A49" s="5" t="s">
        <v>142</v>
      </c>
      <c r="B49" s="270" t="s">
        <v>140</v>
      </c>
      <c r="C49" s="270"/>
      <c r="D49" s="270"/>
      <c r="E49" s="270"/>
      <c r="F49" s="297"/>
      <c r="G49" s="297"/>
      <c r="H49" s="297"/>
    </row>
    <row r="50" spans="1:8" x14ac:dyDescent="0.25">
      <c r="A50" s="5"/>
      <c r="B50" s="270" t="s">
        <v>141</v>
      </c>
      <c r="C50" s="270"/>
      <c r="D50" s="278"/>
      <c r="E50" s="278"/>
      <c r="F50" s="278"/>
      <c r="G50" s="278"/>
      <c r="H50" s="278"/>
    </row>
    <row r="51" spans="1:8" x14ac:dyDescent="0.25">
      <c r="A51" s="5"/>
      <c r="B51" s="270"/>
      <c r="C51" s="270"/>
      <c r="D51" s="270"/>
      <c r="E51" s="270"/>
      <c r="F51" s="270"/>
      <c r="G51" s="270"/>
      <c r="H51" s="270"/>
    </row>
    <row r="52" spans="1:8" ht="15" customHeight="1" x14ac:dyDescent="0.25">
      <c r="A52" s="5" t="s">
        <v>147</v>
      </c>
      <c r="B52" s="270" t="s">
        <v>143</v>
      </c>
      <c r="C52" s="270"/>
      <c r="D52" s="270"/>
      <c r="E52" s="270"/>
      <c r="F52" s="270"/>
      <c r="G52" s="270"/>
      <c r="H52" s="270"/>
    </row>
    <row r="53" spans="1:8" x14ac:dyDescent="0.25">
      <c r="A53" s="5"/>
      <c r="B53" s="297"/>
      <c r="C53" s="297"/>
      <c r="D53" s="297"/>
      <c r="E53" s="297"/>
      <c r="F53" s="297"/>
      <c r="G53" s="297"/>
      <c r="H53" s="297"/>
    </row>
    <row r="54" spans="1:8" x14ac:dyDescent="0.25">
      <c r="A54" s="5"/>
      <c r="B54" s="383"/>
      <c r="C54" s="383"/>
      <c r="D54" s="383"/>
      <c r="E54" s="383"/>
      <c r="F54" s="383"/>
      <c r="G54" s="383"/>
      <c r="H54" s="383"/>
    </row>
    <row r="55" spans="1:8" x14ac:dyDescent="0.25">
      <c r="A55" s="5"/>
      <c r="B55" s="270"/>
      <c r="C55" s="270"/>
      <c r="D55" s="270"/>
      <c r="E55" s="270"/>
      <c r="F55" s="270"/>
      <c r="G55" s="270"/>
      <c r="H55" s="270"/>
    </row>
    <row r="56" spans="1:8" x14ac:dyDescent="0.25">
      <c r="A56" s="143" t="s">
        <v>148</v>
      </c>
      <c r="B56" s="381" t="s">
        <v>394</v>
      </c>
      <c r="C56" s="381"/>
      <c r="D56" s="381"/>
      <c r="E56" s="381"/>
      <c r="F56" s="381"/>
      <c r="G56" s="381"/>
      <c r="H56" s="381"/>
    </row>
    <row r="57" spans="1:8" x14ac:dyDescent="0.25">
      <c r="A57" s="5"/>
      <c r="B57" s="381" t="s">
        <v>395</v>
      </c>
      <c r="C57" s="381"/>
      <c r="D57" s="381"/>
      <c r="E57" s="381"/>
      <c r="F57" s="381"/>
      <c r="G57" s="381"/>
      <c r="H57" s="381"/>
    </row>
    <row r="58" spans="1:8" x14ac:dyDescent="0.25">
      <c r="A58" s="5"/>
      <c r="B58" s="383"/>
      <c r="C58" s="383"/>
      <c r="D58" s="383"/>
      <c r="E58" s="383"/>
      <c r="F58" s="383"/>
      <c r="G58" s="383"/>
      <c r="H58" s="383"/>
    </row>
    <row r="59" spans="1:8" x14ac:dyDescent="0.25">
      <c r="A59" s="5"/>
      <c r="B59" s="287"/>
      <c r="C59" s="287"/>
      <c r="D59" s="287"/>
      <c r="E59" s="287"/>
      <c r="F59" s="287"/>
      <c r="G59" s="287"/>
      <c r="H59" s="287"/>
    </row>
    <row r="60" spans="1:8" x14ac:dyDescent="0.25">
      <c r="A60" s="143" t="s">
        <v>149</v>
      </c>
      <c r="B60" s="381" t="s">
        <v>144</v>
      </c>
      <c r="C60" s="381"/>
      <c r="D60" s="381"/>
      <c r="E60" s="381"/>
      <c r="F60" s="381"/>
      <c r="G60" s="381"/>
      <c r="H60" s="381"/>
    </row>
    <row r="61" spans="1:8" x14ac:dyDescent="0.25">
      <c r="A61" s="5"/>
      <c r="B61" s="395"/>
      <c r="C61" s="395"/>
      <c r="D61" s="395"/>
      <c r="E61" s="395"/>
      <c r="F61" s="395"/>
      <c r="G61" s="395"/>
      <c r="H61" s="395"/>
    </row>
    <row r="62" spans="1:8" x14ac:dyDescent="0.25">
      <c r="A62" s="5"/>
      <c r="B62" s="270"/>
      <c r="C62" s="270"/>
      <c r="D62" s="270"/>
      <c r="E62" s="270"/>
      <c r="F62" s="270"/>
      <c r="G62" s="270"/>
      <c r="H62" s="270"/>
    </row>
    <row r="63" spans="1:8" x14ac:dyDescent="0.25">
      <c r="A63" s="143" t="s">
        <v>150</v>
      </c>
      <c r="B63" s="381" t="s">
        <v>145</v>
      </c>
      <c r="C63" s="381"/>
      <c r="D63" s="381"/>
      <c r="E63" s="381"/>
      <c r="F63" s="381"/>
      <c r="G63" s="381"/>
      <c r="H63" s="381"/>
    </row>
    <row r="64" spans="1:8" x14ac:dyDescent="0.25">
      <c r="A64" s="142"/>
      <c r="B64" s="398"/>
      <c r="C64" s="398"/>
      <c r="D64" s="398"/>
      <c r="E64" s="398"/>
      <c r="F64" s="398"/>
      <c r="G64" s="398"/>
      <c r="H64" s="398"/>
    </row>
    <row r="65" spans="1:8" x14ac:dyDescent="0.25">
      <c r="A65" s="142"/>
      <c r="B65" s="270"/>
      <c r="C65" s="270"/>
      <c r="D65" s="270"/>
      <c r="E65" s="270"/>
      <c r="F65" s="270"/>
      <c r="G65" s="270"/>
      <c r="H65" s="270"/>
    </row>
  </sheetData>
  <sheetProtection algorithmName="SHA-512" hashValue="k6WC1YtdCL6RMMgFKVfqv4Nvfz1cELy0UtMwrTnRvaJRiheS4jHzSNd55fgX8GWWRbbBAMzh+8zdQHtP9c1IYA==" saltValue="R2pYTm5OJnJNKzAnKoP7Cg==" spinCount="100000" sheet="1" objects="1" scenarios="1"/>
  <mergeCells count="73">
    <mergeCell ref="B63:H63"/>
    <mergeCell ref="B64:H64"/>
    <mergeCell ref="B65:H65"/>
    <mergeCell ref="B49:E49"/>
    <mergeCell ref="F49:H49"/>
    <mergeCell ref="B57:H57"/>
    <mergeCell ref="B58:H58"/>
    <mergeCell ref="B59:H59"/>
    <mergeCell ref="B52:H52"/>
    <mergeCell ref="B44:H44"/>
    <mergeCell ref="B61:H61"/>
    <mergeCell ref="B62:H62"/>
    <mergeCell ref="B45:H45"/>
    <mergeCell ref="B46:H46"/>
    <mergeCell ref="B47:C47"/>
    <mergeCell ref="F47:H47"/>
    <mergeCell ref="B48:H48"/>
    <mergeCell ref="B60:H60"/>
    <mergeCell ref="B50:C50"/>
    <mergeCell ref="D50:H50"/>
    <mergeCell ref="B51:H51"/>
    <mergeCell ref="B53:H53"/>
    <mergeCell ref="B54:H54"/>
    <mergeCell ref="B55:H55"/>
    <mergeCell ref="B56:H56"/>
    <mergeCell ref="B34:H34"/>
    <mergeCell ref="B35:H35"/>
    <mergeCell ref="B36:H36"/>
    <mergeCell ref="B41:H42"/>
    <mergeCell ref="B43:H43"/>
    <mergeCell ref="B37:H37"/>
    <mergeCell ref="B38:H38"/>
    <mergeCell ref="B39:H39"/>
    <mergeCell ref="B40:H40"/>
    <mergeCell ref="B33:H33"/>
    <mergeCell ref="B22:H22"/>
    <mergeCell ref="B23:H23"/>
    <mergeCell ref="B24:H24"/>
    <mergeCell ref="B25:H25"/>
    <mergeCell ref="B26:H26"/>
    <mergeCell ref="B27:H27"/>
    <mergeCell ref="B28:H28"/>
    <mergeCell ref="B29:H29"/>
    <mergeCell ref="B30:H30"/>
    <mergeCell ref="B31:H31"/>
    <mergeCell ref="B32:H32"/>
    <mergeCell ref="B21:H21"/>
    <mergeCell ref="C14:C15"/>
    <mergeCell ref="D14:D15"/>
    <mergeCell ref="E14:E15"/>
    <mergeCell ref="F14:F15"/>
    <mergeCell ref="C16:C17"/>
    <mergeCell ref="D16:D17"/>
    <mergeCell ref="E16:E17"/>
    <mergeCell ref="F16:F17"/>
    <mergeCell ref="C18:C19"/>
    <mergeCell ref="D18:D19"/>
    <mergeCell ref="E18:E19"/>
    <mergeCell ref="F18:F19"/>
    <mergeCell ref="B20:H20"/>
    <mergeCell ref="B13:H13"/>
    <mergeCell ref="B1:D1"/>
    <mergeCell ref="E1:F1"/>
    <mergeCell ref="A3:H3"/>
    <mergeCell ref="A5:H5"/>
    <mergeCell ref="B6:H6"/>
    <mergeCell ref="B7:H7"/>
    <mergeCell ref="G1:H1"/>
    <mergeCell ref="B8:H8"/>
    <mergeCell ref="B9:H9"/>
    <mergeCell ref="B10:H10"/>
    <mergeCell ref="B11:H11"/>
    <mergeCell ref="B12:H12"/>
  </mergeCell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
                <anchor moveWithCells="1" sizeWithCells="1">
                  <from>
                    <xdr:col>1</xdr:col>
                    <xdr:colOff>66675</xdr:colOff>
                    <xdr:row>42</xdr:row>
                    <xdr:rowOff>66675</xdr:rowOff>
                  </from>
                  <to>
                    <xdr:col>1</xdr:col>
                    <xdr:colOff>781050</xdr:colOff>
                    <xdr:row>42</xdr:row>
                    <xdr:rowOff>180975</xdr:rowOff>
                  </to>
                </anchor>
              </controlPr>
            </control>
          </mc:Choice>
        </mc:AlternateContent>
        <mc:AlternateContent xmlns:mc="http://schemas.openxmlformats.org/markup-compatibility/2006">
          <mc:Choice Requires="x14">
            <control shapeId="5122" r:id="rId5" name="Check Box 2">
              <controlPr defaultSize="0" autoFill="0" autoLine="0" autoPict="0" altText="">
                <anchor moveWithCells="1" sizeWithCells="1">
                  <from>
                    <xdr:col>2</xdr:col>
                    <xdr:colOff>895350</xdr:colOff>
                    <xdr:row>42</xdr:row>
                    <xdr:rowOff>76200</xdr:rowOff>
                  </from>
                  <to>
                    <xdr:col>3</xdr:col>
                    <xdr:colOff>561975</xdr:colOff>
                    <xdr:row>43</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ltText="">
                <anchor moveWithCells="1" sizeWithCells="1">
                  <from>
                    <xdr:col>5</xdr:col>
                    <xdr:colOff>66675</xdr:colOff>
                    <xdr:row>48</xdr:row>
                    <xdr:rowOff>47625</xdr:rowOff>
                  </from>
                  <to>
                    <xdr:col>5</xdr:col>
                    <xdr:colOff>466725</xdr:colOff>
                    <xdr:row>48</xdr:row>
                    <xdr:rowOff>180975</xdr:rowOff>
                  </to>
                </anchor>
              </controlPr>
            </control>
          </mc:Choice>
        </mc:AlternateContent>
        <mc:AlternateContent xmlns:mc="http://schemas.openxmlformats.org/markup-compatibility/2006">
          <mc:Choice Requires="x14">
            <control shapeId="5124" r:id="rId7" name="Check Box 4">
              <controlPr defaultSize="0" autoFill="0" autoLine="0" autoPict="0" altText="">
                <anchor moveWithCells="1" sizeWithCells="1">
                  <from>
                    <xdr:col>6</xdr:col>
                    <xdr:colOff>76200</xdr:colOff>
                    <xdr:row>48</xdr:row>
                    <xdr:rowOff>57150</xdr:rowOff>
                  </from>
                  <to>
                    <xdr:col>6</xdr:col>
                    <xdr:colOff>476250</xdr:colOff>
                    <xdr:row>49</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ltText="">
                <anchor moveWithCells="1" sizeWithCells="1">
                  <from>
                    <xdr:col>1</xdr:col>
                    <xdr:colOff>66675</xdr:colOff>
                    <xdr:row>52</xdr:row>
                    <xdr:rowOff>47625</xdr:rowOff>
                  </from>
                  <to>
                    <xdr:col>1</xdr:col>
                    <xdr:colOff>781050</xdr:colOff>
                    <xdr:row>52</xdr:row>
                    <xdr:rowOff>180975</xdr:rowOff>
                  </to>
                </anchor>
              </controlPr>
            </control>
          </mc:Choice>
        </mc:AlternateContent>
        <mc:AlternateContent xmlns:mc="http://schemas.openxmlformats.org/markup-compatibility/2006">
          <mc:Choice Requires="x14">
            <control shapeId="5126" r:id="rId9" name="Check Box 6">
              <controlPr defaultSize="0" autoFill="0" autoLine="0" autoPict="0" altText="">
                <anchor moveWithCells="1" sizeWithCells="1">
                  <from>
                    <xdr:col>2</xdr:col>
                    <xdr:colOff>895350</xdr:colOff>
                    <xdr:row>52</xdr:row>
                    <xdr:rowOff>57150</xdr:rowOff>
                  </from>
                  <to>
                    <xdr:col>3</xdr:col>
                    <xdr:colOff>561975</xdr:colOff>
                    <xdr:row>53</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ltText="">
                <anchor moveWithCells="1" sizeWithCells="1">
                  <from>
                    <xdr:col>3</xdr:col>
                    <xdr:colOff>190500</xdr:colOff>
                    <xdr:row>60</xdr:row>
                    <xdr:rowOff>57150</xdr:rowOff>
                  </from>
                  <to>
                    <xdr:col>3</xdr:col>
                    <xdr:colOff>561975</xdr:colOff>
                    <xdr:row>61</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ltText="">
                <anchor moveWithCells="1" sizeWithCells="1">
                  <from>
                    <xdr:col>4</xdr:col>
                    <xdr:colOff>114300</xdr:colOff>
                    <xdr:row>60</xdr:row>
                    <xdr:rowOff>66675</xdr:rowOff>
                  </from>
                  <to>
                    <xdr:col>4</xdr:col>
                    <xdr:colOff>485775</xdr:colOff>
                    <xdr:row>61</xdr:row>
                    <xdr:rowOff>9525</xdr:rowOff>
                  </to>
                </anchor>
              </controlPr>
            </control>
          </mc:Choice>
        </mc:AlternateContent>
        <mc:AlternateContent xmlns:mc="http://schemas.openxmlformats.org/markup-compatibility/2006">
          <mc:Choice Requires="x14">
            <control shapeId="5129" r:id="rId12" name="Check Box 9">
              <controlPr defaultSize="0" autoFill="0" autoLine="0" autoPict="0" altText="">
                <anchor moveWithCells="1" sizeWithCells="1">
                  <from>
                    <xdr:col>3</xdr:col>
                    <xdr:colOff>190500</xdr:colOff>
                    <xdr:row>63</xdr:row>
                    <xdr:rowOff>57150</xdr:rowOff>
                  </from>
                  <to>
                    <xdr:col>3</xdr:col>
                    <xdr:colOff>561975</xdr:colOff>
                    <xdr:row>64</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ltText="">
                <anchor moveWithCells="1" sizeWithCells="1">
                  <from>
                    <xdr:col>4</xdr:col>
                    <xdr:colOff>114300</xdr:colOff>
                    <xdr:row>63</xdr:row>
                    <xdr:rowOff>66675</xdr:rowOff>
                  </from>
                  <to>
                    <xdr:col>4</xdr:col>
                    <xdr:colOff>485775</xdr:colOff>
                    <xdr:row>64</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71"/>
  <sheetViews>
    <sheetView topLeftCell="B44" workbookViewId="0">
      <selection activeCell="G68" sqref="G68"/>
    </sheetView>
  </sheetViews>
  <sheetFormatPr defaultColWidth="9.140625" defaultRowHeight="15" x14ac:dyDescent="0.25"/>
  <cols>
    <col min="1" max="1" width="7.7109375" style="146" customWidth="1"/>
    <col min="2" max="9" width="15.7109375" customWidth="1"/>
  </cols>
  <sheetData>
    <row r="1" spans="1:9" x14ac:dyDescent="0.25">
      <c r="B1" s="351" t="s">
        <v>34</v>
      </c>
      <c r="C1" s="352"/>
      <c r="D1" s="352"/>
      <c r="E1" s="7"/>
      <c r="F1" s="147"/>
      <c r="G1" s="147"/>
      <c r="H1" s="303">
        <f>'Cover Page'!A36</f>
        <v>45291</v>
      </c>
      <c r="I1" s="303"/>
    </row>
    <row r="2" spans="1:9" x14ac:dyDescent="0.25">
      <c r="B2" s="114"/>
      <c r="C2" s="125"/>
      <c r="D2" s="125"/>
      <c r="E2" s="7"/>
      <c r="F2" s="115"/>
      <c r="G2" s="7"/>
      <c r="H2" s="2"/>
      <c r="I2" s="2"/>
    </row>
    <row r="3" spans="1:9" x14ac:dyDescent="0.25">
      <c r="A3" s="148"/>
      <c r="B3" s="321" t="str">
        <f>'Cover Page'!A33</f>
        <v>??? Co.</v>
      </c>
      <c r="C3" s="353"/>
      <c r="D3" s="353"/>
      <c r="E3" s="353"/>
      <c r="F3" s="353"/>
      <c r="G3" s="353"/>
      <c r="H3" s="353"/>
      <c r="I3" s="353"/>
    </row>
    <row r="4" spans="1:9" x14ac:dyDescent="0.25">
      <c r="A4" s="148"/>
      <c r="B4" s="8"/>
      <c r="C4" s="8"/>
      <c r="D4" s="8"/>
      <c r="E4" s="8"/>
      <c r="F4" s="8"/>
      <c r="G4" s="8"/>
      <c r="H4" s="8"/>
      <c r="I4" s="8"/>
    </row>
    <row r="5" spans="1:9" x14ac:dyDescent="0.25">
      <c r="A5" s="149"/>
      <c r="B5" s="399" t="s">
        <v>151</v>
      </c>
      <c r="C5" s="400"/>
      <c r="D5" s="400"/>
      <c r="E5" s="400"/>
      <c r="F5" s="400"/>
      <c r="G5" s="400"/>
      <c r="H5" s="400"/>
      <c r="I5" s="400"/>
    </row>
    <row r="6" spans="1:9" x14ac:dyDescent="0.25">
      <c r="A6" s="150"/>
      <c r="B6" s="270"/>
      <c r="C6" s="270"/>
      <c r="D6" s="270"/>
      <c r="E6" s="270"/>
      <c r="F6" s="270"/>
      <c r="G6" s="270"/>
      <c r="H6" s="270"/>
      <c r="I6" s="270"/>
    </row>
    <row r="7" spans="1:9" x14ac:dyDescent="0.25">
      <c r="A7" s="151" t="s">
        <v>186</v>
      </c>
      <c r="B7" s="270" t="s">
        <v>152</v>
      </c>
      <c r="C7" s="270"/>
      <c r="D7" s="270"/>
      <c r="E7" s="270"/>
      <c r="F7" s="270"/>
      <c r="G7" s="270"/>
      <c r="H7" s="270"/>
      <c r="I7" s="270"/>
    </row>
    <row r="8" spans="1:9" x14ac:dyDescent="0.25">
      <c r="A8" s="151"/>
      <c r="B8" s="270" t="s">
        <v>153</v>
      </c>
      <c r="C8" s="270"/>
      <c r="D8" s="270"/>
      <c r="E8" s="270"/>
      <c r="F8" s="270"/>
      <c r="G8" s="270"/>
      <c r="H8" s="270"/>
      <c r="I8" s="270"/>
    </row>
    <row r="9" spans="1:9" x14ac:dyDescent="0.25">
      <c r="A9" s="151"/>
      <c r="B9" s="270" t="s">
        <v>154</v>
      </c>
      <c r="C9" s="270"/>
      <c r="D9" s="270"/>
      <c r="E9" s="270"/>
      <c r="F9" s="270"/>
      <c r="G9" s="270"/>
      <c r="H9" s="270"/>
      <c r="I9" s="270"/>
    </row>
    <row r="10" spans="1:9" x14ac:dyDescent="0.25">
      <c r="A10" s="151"/>
      <c r="B10" s="270" t="s">
        <v>155</v>
      </c>
      <c r="C10" s="270"/>
      <c r="D10" s="270"/>
      <c r="E10" s="270"/>
      <c r="F10" s="270"/>
      <c r="G10" s="270"/>
      <c r="H10" s="270"/>
      <c r="I10" s="270"/>
    </row>
    <row r="11" spans="1:9" x14ac:dyDescent="0.25">
      <c r="A11" s="151"/>
      <c r="B11" s="270" t="s">
        <v>156</v>
      </c>
      <c r="C11" s="270"/>
      <c r="D11" s="270"/>
      <c r="E11" s="270"/>
      <c r="F11" s="270"/>
      <c r="G11" s="270"/>
      <c r="H11" s="270"/>
      <c r="I11" s="270"/>
    </row>
    <row r="12" spans="1:9" x14ac:dyDescent="0.25">
      <c r="A12" s="151"/>
      <c r="B12" s="270" t="s">
        <v>157</v>
      </c>
      <c r="C12" s="270"/>
      <c r="D12" s="270"/>
      <c r="E12" s="270"/>
      <c r="F12" s="270"/>
      <c r="G12" s="270"/>
      <c r="H12" s="270"/>
      <c r="I12" s="270"/>
    </row>
    <row r="13" spans="1:9" x14ac:dyDescent="0.25">
      <c r="A13" s="151"/>
      <c r="B13" s="270" t="s">
        <v>158</v>
      </c>
      <c r="C13" s="270"/>
      <c r="D13" s="270"/>
      <c r="E13" s="270"/>
      <c r="F13" s="270"/>
      <c r="G13" s="270"/>
      <c r="H13" s="270"/>
      <c r="I13" s="270"/>
    </row>
    <row r="14" spans="1:9" x14ac:dyDescent="0.25">
      <c r="A14" s="151"/>
      <c r="B14" s="270" t="s">
        <v>159</v>
      </c>
      <c r="C14" s="270"/>
      <c r="D14" s="270"/>
      <c r="E14" s="270"/>
      <c r="F14" s="270"/>
      <c r="G14" s="270"/>
      <c r="H14" s="270"/>
      <c r="I14" s="270"/>
    </row>
    <row r="15" spans="1:9" x14ac:dyDescent="0.25">
      <c r="A15" s="151"/>
      <c r="B15" s="270" t="s">
        <v>160</v>
      </c>
      <c r="C15" s="270"/>
      <c r="D15" s="270"/>
      <c r="E15" s="270"/>
      <c r="F15" s="270"/>
      <c r="G15" s="270"/>
      <c r="H15" s="270"/>
      <c r="I15" s="270"/>
    </row>
    <row r="16" spans="1:9" x14ac:dyDescent="0.25">
      <c r="A16" s="151"/>
      <c r="B16" s="398"/>
      <c r="C16" s="398"/>
      <c r="D16" s="398"/>
      <c r="E16" s="398"/>
      <c r="F16" s="398"/>
      <c r="G16" s="398"/>
      <c r="H16" s="398"/>
      <c r="I16" s="398"/>
    </row>
    <row r="17" spans="1:9" x14ac:dyDescent="0.25">
      <c r="A17" s="151" t="s">
        <v>187</v>
      </c>
      <c r="B17" s="270" t="s">
        <v>161</v>
      </c>
      <c r="C17" s="270"/>
      <c r="D17" s="270"/>
      <c r="E17" s="270"/>
      <c r="F17" s="278"/>
      <c r="G17" s="278"/>
      <c r="H17" s="278"/>
      <c r="I17" s="278"/>
    </row>
    <row r="18" spans="1:9" x14ac:dyDescent="0.25">
      <c r="A18" s="151"/>
      <c r="B18" s="392"/>
      <c r="C18" s="392"/>
      <c r="D18" s="392"/>
      <c r="E18" s="392"/>
      <c r="F18" s="392"/>
      <c r="G18" s="392"/>
      <c r="H18" s="392"/>
      <c r="I18" s="392"/>
    </row>
    <row r="19" spans="1:9" x14ac:dyDescent="0.25">
      <c r="A19" s="151"/>
      <c r="B19" s="393"/>
      <c r="C19" s="401"/>
      <c r="D19" s="401"/>
      <c r="E19" s="401"/>
      <c r="F19" s="401"/>
      <c r="G19" s="401"/>
      <c r="H19" s="401"/>
      <c r="I19" s="401"/>
    </row>
    <row r="20" spans="1:9" x14ac:dyDescent="0.25">
      <c r="A20" s="151"/>
      <c r="B20" s="393"/>
      <c r="C20" s="401"/>
      <c r="D20" s="401"/>
      <c r="E20" s="401"/>
      <c r="F20" s="401"/>
      <c r="G20" s="401"/>
      <c r="H20" s="401"/>
      <c r="I20" s="401"/>
    </row>
    <row r="21" spans="1:9" x14ac:dyDescent="0.25">
      <c r="A21" s="151"/>
      <c r="B21" s="393"/>
      <c r="C21" s="401"/>
      <c r="D21" s="401"/>
      <c r="E21" s="401"/>
      <c r="F21" s="401"/>
      <c r="G21" s="401"/>
      <c r="H21" s="401"/>
      <c r="I21" s="401"/>
    </row>
    <row r="22" spans="1:9" x14ac:dyDescent="0.25">
      <c r="A22" s="151"/>
      <c r="B22" s="393"/>
      <c r="C22" s="401"/>
      <c r="D22" s="401"/>
      <c r="E22" s="401"/>
      <c r="F22" s="401"/>
      <c r="G22" s="401"/>
      <c r="H22" s="401"/>
      <c r="I22" s="401"/>
    </row>
    <row r="23" spans="1:9" x14ac:dyDescent="0.25">
      <c r="A23" s="152"/>
      <c r="B23" s="402"/>
      <c r="C23" s="402"/>
      <c r="D23" s="402"/>
      <c r="E23" s="402"/>
      <c r="F23" s="402"/>
      <c r="G23" s="402"/>
      <c r="H23" s="402"/>
      <c r="I23" s="402"/>
    </row>
    <row r="24" spans="1:9" x14ac:dyDescent="0.25">
      <c r="A24" s="151" t="s">
        <v>188</v>
      </c>
      <c r="B24" s="270" t="s">
        <v>162</v>
      </c>
      <c r="C24" s="270"/>
      <c r="D24" s="270"/>
      <c r="E24" s="270"/>
      <c r="F24" s="270"/>
      <c r="G24" s="270"/>
      <c r="H24" s="270"/>
      <c r="I24" s="270"/>
    </row>
    <row r="25" spans="1:9" x14ac:dyDescent="0.25">
      <c r="A25" s="151"/>
      <c r="B25" s="270" t="s">
        <v>163</v>
      </c>
      <c r="C25" s="270"/>
      <c r="D25" s="270"/>
      <c r="E25" s="270"/>
      <c r="F25" s="270"/>
      <c r="G25" s="270"/>
      <c r="H25" s="270"/>
      <c r="I25" s="270"/>
    </row>
    <row r="26" spans="1:9" x14ac:dyDescent="0.25">
      <c r="A26" s="151"/>
      <c r="B26" s="270" t="s">
        <v>164</v>
      </c>
      <c r="C26" s="270"/>
      <c r="D26" s="270"/>
      <c r="E26" s="270"/>
      <c r="F26" s="270"/>
      <c r="G26" s="270"/>
      <c r="H26" s="270"/>
      <c r="I26" s="270"/>
    </row>
    <row r="27" spans="1:9" x14ac:dyDescent="0.25">
      <c r="A27" s="151"/>
      <c r="B27" s="398"/>
      <c r="C27" s="398"/>
      <c r="D27" s="398"/>
      <c r="E27" s="398"/>
      <c r="F27" s="398"/>
      <c r="G27" s="398"/>
      <c r="H27" s="398"/>
      <c r="I27" s="398"/>
    </row>
    <row r="28" spans="1:9" x14ac:dyDescent="0.25">
      <c r="A28" s="151"/>
      <c r="B28" s="109"/>
      <c r="C28" s="109"/>
      <c r="D28" s="109"/>
      <c r="E28" s="109"/>
      <c r="F28" s="109"/>
      <c r="G28" s="109"/>
      <c r="H28" s="109"/>
      <c r="I28" s="109"/>
    </row>
    <row r="29" spans="1:9" x14ac:dyDescent="0.25">
      <c r="A29" s="153" t="s">
        <v>189</v>
      </c>
      <c r="B29" s="270" t="s">
        <v>165</v>
      </c>
      <c r="C29" s="270"/>
      <c r="D29" s="270"/>
      <c r="E29" s="270"/>
      <c r="F29" s="278"/>
      <c r="G29" s="278"/>
      <c r="H29" s="278"/>
      <c r="I29" s="278"/>
    </row>
    <row r="30" spans="1:9" x14ac:dyDescent="0.25">
      <c r="A30" s="151"/>
      <c r="B30" s="383"/>
      <c r="C30" s="383"/>
      <c r="D30" s="383"/>
      <c r="E30" s="383"/>
      <c r="F30" s="383"/>
      <c r="G30" s="383"/>
      <c r="H30" s="383"/>
      <c r="I30" s="383"/>
    </row>
    <row r="31" spans="1:9" x14ac:dyDescent="0.25">
      <c r="A31" s="151"/>
      <c r="B31" s="402"/>
      <c r="C31" s="287"/>
      <c r="D31" s="287"/>
      <c r="E31" s="287"/>
      <c r="F31" s="287"/>
      <c r="G31" s="287"/>
      <c r="H31" s="287"/>
      <c r="I31" s="287"/>
    </row>
    <row r="32" spans="1:9" x14ac:dyDescent="0.25">
      <c r="A32" s="151" t="s">
        <v>190</v>
      </c>
      <c r="B32" s="270" t="s">
        <v>166</v>
      </c>
      <c r="C32" s="270"/>
      <c r="D32" s="270"/>
      <c r="E32" s="270"/>
      <c r="F32" s="270"/>
      <c r="G32" s="270"/>
      <c r="H32" s="270"/>
      <c r="I32" s="270"/>
    </row>
    <row r="33" spans="1:9" x14ac:dyDescent="0.25">
      <c r="A33" s="152"/>
      <c r="B33" s="266"/>
      <c r="C33" s="266"/>
      <c r="D33" s="266"/>
      <c r="E33" s="266"/>
      <c r="F33" s="266"/>
      <c r="G33" s="266"/>
      <c r="H33" s="266"/>
      <c r="I33" s="266"/>
    </row>
    <row r="34" spans="1:9" x14ac:dyDescent="0.25">
      <c r="A34" s="152"/>
      <c r="B34" s="3"/>
      <c r="C34" s="3"/>
      <c r="D34" s="3"/>
      <c r="E34" s="3"/>
      <c r="F34" s="3"/>
      <c r="G34" s="3"/>
      <c r="H34" s="3"/>
      <c r="I34" s="3"/>
    </row>
    <row r="35" spans="1:9" x14ac:dyDescent="0.25">
      <c r="A35" s="151" t="s">
        <v>191</v>
      </c>
      <c r="B35" s="270" t="s">
        <v>167</v>
      </c>
      <c r="C35" s="270"/>
      <c r="D35" s="270"/>
      <c r="E35" s="270"/>
      <c r="F35" s="270"/>
      <c r="G35" s="270"/>
      <c r="H35" s="383"/>
      <c r="I35" s="278"/>
    </row>
    <row r="36" spans="1:9" x14ac:dyDescent="0.25">
      <c r="A36" s="151"/>
      <c r="B36" s="383"/>
      <c r="C36" s="383"/>
      <c r="D36" s="383"/>
      <c r="E36" s="383"/>
      <c r="F36" s="383"/>
      <c r="G36" s="383"/>
      <c r="H36" s="383"/>
      <c r="I36" s="383"/>
    </row>
    <row r="37" spans="1:9" x14ac:dyDescent="0.25">
      <c r="A37" s="151"/>
      <c r="B37" s="402"/>
      <c r="C37" s="402"/>
      <c r="D37" s="402"/>
      <c r="E37" s="402"/>
      <c r="F37" s="402"/>
      <c r="G37" s="402"/>
      <c r="H37" s="402"/>
      <c r="I37" s="402"/>
    </row>
    <row r="38" spans="1:9" x14ac:dyDescent="0.25">
      <c r="A38" s="151" t="s">
        <v>192</v>
      </c>
      <c r="B38" s="270" t="s">
        <v>168</v>
      </c>
      <c r="C38" s="270"/>
      <c r="D38" s="270"/>
      <c r="E38" s="270"/>
      <c r="F38" s="270"/>
      <c r="G38" s="270"/>
      <c r="H38" s="270"/>
      <c r="I38" s="270"/>
    </row>
    <row r="39" spans="1:9" x14ac:dyDescent="0.25">
      <c r="A39" s="151"/>
      <c r="B39" s="398"/>
      <c r="C39" s="398"/>
      <c r="D39" s="398"/>
      <c r="E39" s="398"/>
      <c r="F39" s="398"/>
      <c r="G39" s="398"/>
      <c r="H39" s="398"/>
      <c r="I39" s="398"/>
    </row>
    <row r="40" spans="1:9" x14ac:dyDescent="0.25">
      <c r="A40" s="151"/>
      <c r="B40" s="109"/>
      <c r="C40" s="109"/>
      <c r="D40" s="109"/>
      <c r="E40" s="109"/>
      <c r="F40" s="109"/>
      <c r="G40" s="109"/>
      <c r="H40" s="109"/>
      <c r="I40" s="109"/>
    </row>
    <row r="41" spans="1:9" x14ac:dyDescent="0.25">
      <c r="A41" s="151" t="s">
        <v>193</v>
      </c>
      <c r="B41" s="270" t="s">
        <v>169</v>
      </c>
      <c r="C41" s="270"/>
      <c r="D41" s="270"/>
      <c r="E41" s="270"/>
      <c r="F41" s="270"/>
      <c r="G41" s="270"/>
      <c r="H41" s="270"/>
      <c r="I41" s="270"/>
    </row>
    <row r="42" spans="1:9" x14ac:dyDescent="0.25">
      <c r="A42" s="151"/>
      <c r="B42" s="383"/>
      <c r="C42" s="383"/>
      <c r="D42" s="383"/>
      <c r="E42" s="383"/>
      <c r="F42" s="383"/>
      <c r="G42" s="383"/>
      <c r="H42" s="383"/>
      <c r="I42" s="383"/>
    </row>
    <row r="43" spans="1:9" x14ac:dyDescent="0.25">
      <c r="A43" s="151"/>
      <c r="B43" s="302"/>
      <c r="C43" s="302"/>
      <c r="D43" s="302"/>
      <c r="E43" s="302"/>
      <c r="F43" s="302"/>
      <c r="G43" s="302"/>
      <c r="H43" s="302"/>
      <c r="I43" s="302"/>
    </row>
    <row r="44" spans="1:9" x14ac:dyDescent="0.25">
      <c r="A44" s="151"/>
      <c r="B44" s="402"/>
      <c r="C44" s="402"/>
      <c r="D44" s="402"/>
      <c r="E44" s="402"/>
      <c r="F44" s="402"/>
      <c r="G44" s="402"/>
      <c r="H44" s="402"/>
      <c r="I44" s="402"/>
    </row>
    <row r="45" spans="1:9" x14ac:dyDescent="0.25">
      <c r="A45" s="151" t="s">
        <v>172</v>
      </c>
      <c r="B45" s="270" t="s">
        <v>171</v>
      </c>
      <c r="C45" s="270"/>
      <c r="D45" s="270"/>
      <c r="E45" s="270"/>
      <c r="F45" s="270"/>
      <c r="G45" s="270"/>
      <c r="H45" s="270"/>
      <c r="I45" s="270"/>
    </row>
    <row r="46" spans="1:9" x14ac:dyDescent="0.25">
      <c r="A46" s="151"/>
      <c r="B46" s="398"/>
      <c r="C46" s="398"/>
      <c r="D46" s="398"/>
      <c r="E46" s="398"/>
      <c r="F46" s="398"/>
      <c r="G46" s="398"/>
      <c r="H46" s="398"/>
      <c r="I46" s="398"/>
    </row>
    <row r="47" spans="1:9" x14ac:dyDescent="0.25">
      <c r="A47" s="151"/>
      <c r="B47" s="383"/>
      <c r="C47" s="383"/>
      <c r="D47" s="383"/>
      <c r="E47" s="383"/>
      <c r="F47" s="383"/>
      <c r="G47" s="383"/>
      <c r="H47" s="383"/>
      <c r="I47" s="383"/>
    </row>
    <row r="48" spans="1:9" x14ac:dyDescent="0.25">
      <c r="A48" s="151"/>
      <c r="B48" s="402"/>
      <c r="C48" s="402"/>
      <c r="D48" s="402"/>
      <c r="E48" s="402"/>
      <c r="F48" s="402"/>
      <c r="G48" s="402"/>
      <c r="H48" s="402"/>
      <c r="I48" s="402"/>
    </row>
    <row r="49" spans="1:9" x14ac:dyDescent="0.25">
      <c r="A49" s="152" t="s">
        <v>176</v>
      </c>
      <c r="B49" s="270" t="s">
        <v>173</v>
      </c>
      <c r="C49" s="270"/>
      <c r="D49" s="270"/>
      <c r="E49" s="270"/>
      <c r="F49" s="297"/>
      <c r="G49" s="297"/>
      <c r="H49" s="297"/>
      <c r="I49" s="297"/>
    </row>
    <row r="50" spans="1:9" x14ac:dyDescent="0.25">
      <c r="A50" s="152"/>
      <c r="B50" s="270" t="s">
        <v>174</v>
      </c>
      <c r="C50" s="270"/>
      <c r="D50" s="270"/>
      <c r="E50" s="270"/>
      <c r="F50" s="403"/>
      <c r="G50" s="403"/>
      <c r="H50" s="403"/>
    </row>
    <row r="51" spans="1:9" x14ac:dyDescent="0.25">
      <c r="A51" s="152"/>
      <c r="B51" s="270" t="s">
        <v>175</v>
      </c>
      <c r="C51" s="270"/>
      <c r="D51" s="270"/>
      <c r="E51" s="270"/>
      <c r="F51" s="404"/>
      <c r="G51" s="404"/>
      <c r="H51" s="404"/>
    </row>
    <row r="52" spans="1:9" x14ac:dyDescent="0.25">
      <c r="A52" s="152"/>
      <c r="B52" s="270"/>
      <c r="C52" s="270"/>
      <c r="D52" s="270"/>
      <c r="E52" s="270"/>
      <c r="F52" s="270"/>
      <c r="G52" s="270"/>
      <c r="H52" s="270"/>
      <c r="I52" s="270"/>
    </row>
    <row r="53" spans="1:9" x14ac:dyDescent="0.25">
      <c r="A53" s="152" t="s">
        <v>179</v>
      </c>
      <c r="B53" s="381" t="s">
        <v>177</v>
      </c>
      <c r="C53" s="381"/>
      <c r="D53" s="381"/>
      <c r="E53" s="381"/>
      <c r="F53" s="381"/>
      <c r="G53" s="381"/>
      <c r="H53" s="381"/>
      <c r="I53" s="381"/>
    </row>
    <row r="54" spans="1:9" x14ac:dyDescent="0.25">
      <c r="A54" s="152"/>
      <c r="B54" s="381"/>
      <c r="C54" s="381"/>
      <c r="D54" s="381"/>
      <c r="E54" s="381"/>
      <c r="F54" s="381"/>
      <c r="G54" s="381"/>
      <c r="H54" s="381"/>
      <c r="I54" s="381"/>
    </row>
    <row r="55" spans="1:9" x14ac:dyDescent="0.25">
      <c r="A55" s="152"/>
      <c r="B55" s="395"/>
      <c r="C55" s="395"/>
      <c r="D55" s="395"/>
      <c r="E55" s="395"/>
      <c r="F55" s="395"/>
      <c r="G55" s="395"/>
      <c r="H55" s="395"/>
      <c r="I55" s="395"/>
    </row>
    <row r="56" spans="1:9" x14ac:dyDescent="0.25">
      <c r="A56" s="152"/>
      <c r="B56" s="270" t="s">
        <v>178</v>
      </c>
      <c r="C56" s="270"/>
      <c r="D56" s="270"/>
      <c r="E56" s="270"/>
      <c r="F56" s="270"/>
      <c r="G56" s="270"/>
      <c r="H56" s="270"/>
      <c r="I56" s="270"/>
    </row>
    <row r="57" spans="1:9" x14ac:dyDescent="0.25">
      <c r="A57" s="152"/>
      <c r="B57" s="383"/>
      <c r="C57" s="383"/>
      <c r="D57" s="383"/>
      <c r="E57" s="383"/>
      <c r="F57" s="383"/>
      <c r="G57" s="383"/>
      <c r="H57" s="383"/>
      <c r="I57" s="383"/>
    </row>
    <row r="58" spans="1:9" x14ac:dyDescent="0.25">
      <c r="A58" s="152"/>
      <c r="B58" s="287"/>
      <c r="C58" s="287"/>
      <c r="D58" s="287"/>
      <c r="E58" s="287"/>
      <c r="F58" s="287"/>
      <c r="G58" s="287"/>
      <c r="H58" s="287"/>
      <c r="I58" s="287"/>
    </row>
    <row r="59" spans="1:9" x14ac:dyDescent="0.25">
      <c r="A59" s="152" t="s">
        <v>181</v>
      </c>
      <c r="B59" t="s">
        <v>180</v>
      </c>
      <c r="F59" s="297"/>
      <c r="G59" s="297"/>
      <c r="H59" s="297"/>
      <c r="I59" s="297"/>
    </row>
    <row r="60" spans="1:9" x14ac:dyDescent="0.25">
      <c r="A60" s="152"/>
      <c r="B60" s="270"/>
      <c r="C60" s="270"/>
      <c r="D60" s="270"/>
      <c r="E60" s="270"/>
      <c r="F60" s="270"/>
      <c r="G60" s="270"/>
      <c r="H60" s="270"/>
      <c r="I60" s="270"/>
    </row>
    <row r="61" spans="1:9" x14ac:dyDescent="0.25">
      <c r="A61" s="152" t="s">
        <v>183</v>
      </c>
      <c r="B61" s="270" t="s">
        <v>182</v>
      </c>
      <c r="C61" s="270"/>
      <c r="D61" s="270"/>
      <c r="E61" s="270"/>
      <c r="F61" s="270"/>
      <c r="G61" s="270"/>
      <c r="H61" s="270"/>
      <c r="I61" s="270"/>
    </row>
    <row r="62" spans="1:9" x14ac:dyDescent="0.25">
      <c r="A62" s="152"/>
      <c r="B62" s="278"/>
      <c r="C62" s="278"/>
      <c r="D62" s="278"/>
      <c r="E62" s="278"/>
      <c r="F62" s="278"/>
      <c r="G62" s="278"/>
      <c r="H62" s="278"/>
      <c r="I62" s="278"/>
    </row>
    <row r="63" spans="1:9" x14ac:dyDescent="0.25">
      <c r="A63" s="152"/>
      <c r="B63" s="270"/>
      <c r="C63" s="270"/>
      <c r="D63" s="270"/>
      <c r="E63" s="270"/>
      <c r="F63" s="270"/>
      <c r="G63" s="270"/>
      <c r="H63" s="270"/>
      <c r="I63" s="270"/>
    </row>
    <row r="64" spans="1:9" x14ac:dyDescent="0.25">
      <c r="A64" s="152" t="s">
        <v>185</v>
      </c>
      <c r="B64" s="381" t="s">
        <v>184</v>
      </c>
      <c r="C64" s="381"/>
      <c r="D64" s="381"/>
      <c r="E64" s="381"/>
      <c r="F64" s="381"/>
      <c r="G64" s="381"/>
      <c r="H64" s="381"/>
      <c r="I64" s="381"/>
    </row>
    <row r="65" spans="1:9" x14ac:dyDescent="0.25">
      <c r="A65" s="152"/>
      <c r="B65" s="405"/>
      <c r="C65" s="405"/>
      <c r="D65" s="405"/>
      <c r="E65" s="405"/>
      <c r="F65" s="405"/>
      <c r="G65" s="405"/>
      <c r="H65" s="405"/>
      <c r="I65" s="405"/>
    </row>
    <row r="66" spans="1:9" x14ac:dyDescent="0.25">
      <c r="A66" s="152"/>
      <c r="B66" s="406"/>
      <c r="C66" s="406"/>
      <c r="D66" s="406"/>
      <c r="E66" s="406"/>
      <c r="F66" s="406"/>
      <c r="G66" s="406"/>
      <c r="H66" s="406"/>
      <c r="I66" s="406"/>
    </row>
    <row r="67" spans="1:9" x14ac:dyDescent="0.25">
      <c r="A67" s="152"/>
      <c r="B67" s="287"/>
      <c r="C67" s="287"/>
      <c r="D67" s="287"/>
      <c r="E67" s="287"/>
      <c r="F67" s="287"/>
      <c r="G67" s="287"/>
      <c r="H67" s="287"/>
      <c r="I67" s="287"/>
    </row>
    <row r="68" spans="1:9" x14ac:dyDescent="0.25">
      <c r="A68" s="152" t="s">
        <v>194</v>
      </c>
      <c r="B68" s="270" t="s">
        <v>341</v>
      </c>
      <c r="C68" s="270"/>
      <c r="D68" s="270"/>
      <c r="E68" s="270"/>
      <c r="F68" s="270"/>
      <c r="G68" s="42" t="s">
        <v>342</v>
      </c>
      <c r="H68" t="s">
        <v>343</v>
      </c>
    </row>
    <row r="69" spans="1:9" x14ac:dyDescent="0.25">
      <c r="A69" s="150"/>
      <c r="B69" s="381" t="s">
        <v>344</v>
      </c>
      <c r="C69" s="381"/>
      <c r="D69" s="381"/>
      <c r="E69" s="381"/>
      <c r="F69" s="381"/>
      <c r="G69" s="381"/>
      <c r="H69" s="381"/>
      <c r="I69" s="381"/>
    </row>
    <row r="70" spans="1:9" x14ac:dyDescent="0.25">
      <c r="A70" s="150"/>
      <c r="B70" s="395"/>
      <c r="C70" s="395"/>
      <c r="D70" s="395"/>
      <c r="E70" s="395"/>
      <c r="F70" s="395"/>
      <c r="G70" s="395"/>
      <c r="H70" s="395"/>
      <c r="I70" s="395"/>
    </row>
    <row r="71" spans="1:9" x14ac:dyDescent="0.25">
      <c r="A71" s="150"/>
      <c r="B71" s="270"/>
      <c r="C71" s="270"/>
      <c r="D71" s="270"/>
      <c r="E71" s="270"/>
      <c r="F71" s="270"/>
      <c r="G71" s="270"/>
      <c r="H71" s="270"/>
      <c r="I71" s="270"/>
    </row>
  </sheetData>
  <sheetProtection algorithmName="SHA-512" hashValue="omTkCZIR/RLh2U9ADyBS46lVu1wdw6G2Vz8X6ElrGd/AmOuuF4UgpPYUspNTAnWCsCQUf6zcDKD1eZaJP1cLOA==" saltValue="sDuCtsHINg2v5h+U3rwNoQ==" spinCount="100000" sheet="1" objects="1" scenarios="1"/>
  <mergeCells count="75">
    <mergeCell ref="B69:I69"/>
    <mergeCell ref="B70:I70"/>
    <mergeCell ref="B71:I71"/>
    <mergeCell ref="H1:I1"/>
    <mergeCell ref="B63:I63"/>
    <mergeCell ref="B64:I64"/>
    <mergeCell ref="B65:I65"/>
    <mergeCell ref="B66:I66"/>
    <mergeCell ref="B67:I67"/>
    <mergeCell ref="B68:F68"/>
    <mergeCell ref="B57:I57"/>
    <mergeCell ref="B58:I58"/>
    <mergeCell ref="F59:I59"/>
    <mergeCell ref="B60:I60"/>
    <mergeCell ref="B61:I61"/>
    <mergeCell ref="B62:I62"/>
    <mergeCell ref="B56:I56"/>
    <mergeCell ref="B47:I47"/>
    <mergeCell ref="B48:I48"/>
    <mergeCell ref="B49:E49"/>
    <mergeCell ref="F49:I49"/>
    <mergeCell ref="B50:E50"/>
    <mergeCell ref="F50:H50"/>
    <mergeCell ref="B51:E51"/>
    <mergeCell ref="F51:H51"/>
    <mergeCell ref="B52:I52"/>
    <mergeCell ref="B53:I54"/>
    <mergeCell ref="B55:I55"/>
    <mergeCell ref="B46:I46"/>
    <mergeCell ref="B37:I37"/>
    <mergeCell ref="B38:G38"/>
    <mergeCell ref="H38:I38"/>
    <mergeCell ref="B39:I39"/>
    <mergeCell ref="B41:G41"/>
    <mergeCell ref="H41:I41"/>
    <mergeCell ref="B42:I42"/>
    <mergeCell ref="B43:I43"/>
    <mergeCell ref="B44:I44"/>
    <mergeCell ref="B45:G45"/>
    <mergeCell ref="H45:I45"/>
    <mergeCell ref="B36:I36"/>
    <mergeCell ref="B25:I25"/>
    <mergeCell ref="B26:I26"/>
    <mergeCell ref="B27:I27"/>
    <mergeCell ref="B29:E29"/>
    <mergeCell ref="F29:I29"/>
    <mergeCell ref="B30:I30"/>
    <mergeCell ref="B31:I31"/>
    <mergeCell ref="B32:I32"/>
    <mergeCell ref="B33:I33"/>
    <mergeCell ref="B35:G35"/>
    <mergeCell ref="H35:I35"/>
    <mergeCell ref="B24:I24"/>
    <mergeCell ref="B14:I14"/>
    <mergeCell ref="B15:I15"/>
    <mergeCell ref="B16:I16"/>
    <mergeCell ref="B17:E17"/>
    <mergeCell ref="F17:I17"/>
    <mergeCell ref="B18:I18"/>
    <mergeCell ref="B19:I19"/>
    <mergeCell ref="B20:I20"/>
    <mergeCell ref="B21:I21"/>
    <mergeCell ref="B22:I22"/>
    <mergeCell ref="B23:I23"/>
    <mergeCell ref="B13:I13"/>
    <mergeCell ref="B1:D1"/>
    <mergeCell ref="B3:I3"/>
    <mergeCell ref="B5:I5"/>
    <mergeCell ref="B6:I6"/>
    <mergeCell ref="B7:I7"/>
    <mergeCell ref="B8:I8"/>
    <mergeCell ref="B9:I9"/>
    <mergeCell ref="B10:I10"/>
    <mergeCell ref="B11:I11"/>
    <mergeCell ref="B12:I1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69" r:id="rId3" name="Check Box 1">
              <controlPr defaultSize="0" autoFill="0" autoLine="0" autoPict="0" altText="">
                <anchor moveWithCells="1" sizeWithCells="1">
                  <from>
                    <xdr:col>1</xdr:col>
                    <xdr:colOff>104775</xdr:colOff>
                    <xdr:row>15</xdr:row>
                    <xdr:rowOff>57150</xdr:rowOff>
                  </from>
                  <to>
                    <xdr:col>1</xdr:col>
                    <xdr:colOff>819150</xdr:colOff>
                    <xdr:row>15</xdr:row>
                    <xdr:rowOff>180975</xdr:rowOff>
                  </to>
                </anchor>
              </controlPr>
            </control>
          </mc:Choice>
        </mc:AlternateContent>
        <mc:AlternateContent xmlns:mc="http://schemas.openxmlformats.org/markup-compatibility/2006">
          <mc:Choice Requires="x14">
            <control shapeId="7170" r:id="rId4" name="Check Box 2">
              <controlPr defaultSize="0" autoFill="0" autoLine="0" autoPict="0" altText="">
                <anchor moveWithCells="1" sizeWithCells="1">
                  <from>
                    <xdr:col>2</xdr:col>
                    <xdr:colOff>933450</xdr:colOff>
                    <xdr:row>15</xdr:row>
                    <xdr:rowOff>66675</xdr:rowOff>
                  </from>
                  <to>
                    <xdr:col>3</xdr:col>
                    <xdr:colOff>600075</xdr:colOff>
                    <xdr:row>16</xdr:row>
                    <xdr:rowOff>0</xdr:rowOff>
                  </to>
                </anchor>
              </controlPr>
            </control>
          </mc:Choice>
        </mc:AlternateContent>
        <mc:AlternateContent xmlns:mc="http://schemas.openxmlformats.org/markup-compatibility/2006">
          <mc:Choice Requires="x14">
            <control shapeId="7171" r:id="rId5" name="Check Box 3">
              <controlPr defaultSize="0" autoFill="0" autoLine="0" autoPict="0" altText="">
                <anchor moveWithCells="1" sizeWithCells="1">
                  <from>
                    <xdr:col>1</xdr:col>
                    <xdr:colOff>104775</xdr:colOff>
                    <xdr:row>32</xdr:row>
                    <xdr:rowOff>57150</xdr:rowOff>
                  </from>
                  <to>
                    <xdr:col>1</xdr:col>
                    <xdr:colOff>819150</xdr:colOff>
                    <xdr:row>32</xdr:row>
                    <xdr:rowOff>180975</xdr:rowOff>
                  </to>
                </anchor>
              </controlPr>
            </control>
          </mc:Choice>
        </mc:AlternateContent>
        <mc:AlternateContent xmlns:mc="http://schemas.openxmlformats.org/markup-compatibility/2006">
          <mc:Choice Requires="x14">
            <control shapeId="7172" r:id="rId6" name="Check Box 4">
              <controlPr defaultSize="0" autoFill="0" autoLine="0" autoPict="0" altText="">
                <anchor moveWithCells="1" sizeWithCells="1">
                  <from>
                    <xdr:col>2</xdr:col>
                    <xdr:colOff>933450</xdr:colOff>
                    <xdr:row>32</xdr:row>
                    <xdr:rowOff>66675</xdr:rowOff>
                  </from>
                  <to>
                    <xdr:col>3</xdr:col>
                    <xdr:colOff>600075</xdr:colOff>
                    <xdr:row>33</xdr:row>
                    <xdr:rowOff>0</xdr:rowOff>
                  </to>
                </anchor>
              </controlPr>
            </control>
          </mc:Choice>
        </mc:AlternateContent>
        <mc:AlternateContent xmlns:mc="http://schemas.openxmlformats.org/markup-compatibility/2006">
          <mc:Choice Requires="x14">
            <control shapeId="7173" r:id="rId7" name="Check Box 5">
              <controlPr defaultSize="0" autoFill="0" autoLine="0" autoPict="0" altText="">
                <anchor moveWithCells="1" sizeWithCells="1">
                  <from>
                    <xdr:col>1</xdr:col>
                    <xdr:colOff>104775</xdr:colOff>
                    <xdr:row>38</xdr:row>
                    <xdr:rowOff>57150</xdr:rowOff>
                  </from>
                  <to>
                    <xdr:col>1</xdr:col>
                    <xdr:colOff>819150</xdr:colOff>
                    <xdr:row>38</xdr:row>
                    <xdr:rowOff>180975</xdr:rowOff>
                  </to>
                </anchor>
              </controlPr>
            </control>
          </mc:Choice>
        </mc:AlternateContent>
        <mc:AlternateContent xmlns:mc="http://schemas.openxmlformats.org/markup-compatibility/2006">
          <mc:Choice Requires="x14">
            <control shapeId="7174" r:id="rId8" name="Check Box 6">
              <controlPr defaultSize="0" autoFill="0" autoLine="0" autoPict="0" altText="">
                <anchor moveWithCells="1" sizeWithCells="1">
                  <from>
                    <xdr:col>2</xdr:col>
                    <xdr:colOff>933450</xdr:colOff>
                    <xdr:row>38</xdr:row>
                    <xdr:rowOff>66675</xdr:rowOff>
                  </from>
                  <to>
                    <xdr:col>3</xdr:col>
                    <xdr:colOff>600075</xdr:colOff>
                    <xdr:row>39</xdr:row>
                    <xdr:rowOff>0</xdr:rowOff>
                  </to>
                </anchor>
              </controlPr>
            </control>
          </mc:Choice>
        </mc:AlternateContent>
        <mc:AlternateContent xmlns:mc="http://schemas.openxmlformats.org/markup-compatibility/2006">
          <mc:Choice Requires="x14">
            <control shapeId="7175" r:id="rId9" name="Check Box 7">
              <controlPr defaultSize="0" autoFill="0" autoLine="0" autoPict="0" altText="">
                <anchor moveWithCells="1" sizeWithCells="1">
                  <from>
                    <xdr:col>1</xdr:col>
                    <xdr:colOff>104775</xdr:colOff>
                    <xdr:row>45</xdr:row>
                    <xdr:rowOff>57150</xdr:rowOff>
                  </from>
                  <to>
                    <xdr:col>1</xdr:col>
                    <xdr:colOff>819150</xdr:colOff>
                    <xdr:row>45</xdr:row>
                    <xdr:rowOff>180975</xdr:rowOff>
                  </to>
                </anchor>
              </controlPr>
            </control>
          </mc:Choice>
        </mc:AlternateContent>
        <mc:AlternateContent xmlns:mc="http://schemas.openxmlformats.org/markup-compatibility/2006">
          <mc:Choice Requires="x14">
            <control shapeId="7176" r:id="rId10" name="Check Box 8">
              <controlPr defaultSize="0" autoFill="0" autoLine="0" autoPict="0" altText="">
                <anchor moveWithCells="1" sizeWithCells="1">
                  <from>
                    <xdr:col>2</xdr:col>
                    <xdr:colOff>933450</xdr:colOff>
                    <xdr:row>45</xdr:row>
                    <xdr:rowOff>66675</xdr:rowOff>
                  </from>
                  <to>
                    <xdr:col>3</xdr:col>
                    <xdr:colOff>600075</xdr:colOff>
                    <xdr:row>46</xdr:row>
                    <xdr:rowOff>0</xdr:rowOff>
                  </to>
                </anchor>
              </controlPr>
            </control>
          </mc:Choice>
        </mc:AlternateContent>
        <mc:AlternateContent xmlns:mc="http://schemas.openxmlformats.org/markup-compatibility/2006">
          <mc:Choice Requires="x14">
            <control shapeId="7177" r:id="rId11" name="Check Box 9">
              <controlPr defaultSize="0" autoFill="0" autoLine="0" autoPict="0" altText="">
                <anchor moveWithCells="1" sizeWithCells="1">
                  <from>
                    <xdr:col>5</xdr:col>
                    <xdr:colOff>104775</xdr:colOff>
                    <xdr:row>48</xdr:row>
                    <xdr:rowOff>57150</xdr:rowOff>
                  </from>
                  <to>
                    <xdr:col>5</xdr:col>
                    <xdr:colOff>752475</xdr:colOff>
                    <xdr:row>48</xdr:row>
                    <xdr:rowOff>180975</xdr:rowOff>
                  </to>
                </anchor>
              </controlPr>
            </control>
          </mc:Choice>
        </mc:AlternateContent>
        <mc:AlternateContent xmlns:mc="http://schemas.openxmlformats.org/markup-compatibility/2006">
          <mc:Choice Requires="x14">
            <control shapeId="7178" r:id="rId12" name="Check Box 10">
              <controlPr defaultSize="0" autoFill="0" autoLine="0" autoPict="0" altText="">
                <anchor moveWithCells="1" sizeWithCells="1">
                  <from>
                    <xdr:col>6</xdr:col>
                    <xdr:colOff>771525</xdr:colOff>
                    <xdr:row>48</xdr:row>
                    <xdr:rowOff>66675</xdr:rowOff>
                  </from>
                  <to>
                    <xdr:col>7</xdr:col>
                    <xdr:colOff>371475</xdr:colOff>
                    <xdr:row>49</xdr:row>
                    <xdr:rowOff>0</xdr:rowOff>
                  </to>
                </anchor>
              </controlPr>
            </control>
          </mc:Choice>
        </mc:AlternateContent>
        <mc:AlternateContent xmlns:mc="http://schemas.openxmlformats.org/markup-compatibility/2006">
          <mc:Choice Requires="x14">
            <control shapeId="7179" r:id="rId13" name="Check Box 11">
              <controlPr defaultSize="0" autoFill="0" autoLine="0" autoPict="0" altText="">
                <anchor moveWithCells="1" sizeWithCells="1">
                  <from>
                    <xdr:col>1</xdr:col>
                    <xdr:colOff>104775</xdr:colOff>
                    <xdr:row>54</xdr:row>
                    <xdr:rowOff>57150</xdr:rowOff>
                  </from>
                  <to>
                    <xdr:col>1</xdr:col>
                    <xdr:colOff>819150</xdr:colOff>
                    <xdr:row>54</xdr:row>
                    <xdr:rowOff>180975</xdr:rowOff>
                  </to>
                </anchor>
              </controlPr>
            </control>
          </mc:Choice>
        </mc:AlternateContent>
        <mc:AlternateContent xmlns:mc="http://schemas.openxmlformats.org/markup-compatibility/2006">
          <mc:Choice Requires="x14">
            <control shapeId="7180" r:id="rId14" name="Check Box 12">
              <controlPr defaultSize="0" autoFill="0" autoLine="0" autoPict="0" altText="">
                <anchor moveWithCells="1" sizeWithCells="1">
                  <from>
                    <xdr:col>2</xdr:col>
                    <xdr:colOff>933450</xdr:colOff>
                    <xdr:row>54</xdr:row>
                    <xdr:rowOff>66675</xdr:rowOff>
                  </from>
                  <to>
                    <xdr:col>3</xdr:col>
                    <xdr:colOff>600075</xdr:colOff>
                    <xdr:row>55</xdr:row>
                    <xdr:rowOff>0</xdr:rowOff>
                  </to>
                </anchor>
              </controlPr>
            </control>
          </mc:Choice>
        </mc:AlternateContent>
        <mc:AlternateContent xmlns:mc="http://schemas.openxmlformats.org/markup-compatibility/2006">
          <mc:Choice Requires="x14">
            <control shapeId="7181" r:id="rId15" name="Check Box 13">
              <controlPr defaultSize="0" autoFill="0" autoLine="0" autoPict="0" altText="">
                <anchor moveWithCells="1" sizeWithCells="1">
                  <from>
                    <xdr:col>5</xdr:col>
                    <xdr:colOff>104775</xdr:colOff>
                    <xdr:row>58</xdr:row>
                    <xdr:rowOff>57150</xdr:rowOff>
                  </from>
                  <to>
                    <xdr:col>5</xdr:col>
                    <xdr:colOff>752475</xdr:colOff>
                    <xdr:row>58</xdr:row>
                    <xdr:rowOff>180975</xdr:rowOff>
                  </to>
                </anchor>
              </controlPr>
            </control>
          </mc:Choice>
        </mc:AlternateContent>
        <mc:AlternateContent xmlns:mc="http://schemas.openxmlformats.org/markup-compatibility/2006">
          <mc:Choice Requires="x14">
            <control shapeId="7182" r:id="rId16" name="Check Box 14">
              <controlPr defaultSize="0" autoFill="0" autoLine="0" autoPict="0" altText="">
                <anchor moveWithCells="1" sizeWithCells="1">
                  <from>
                    <xdr:col>6</xdr:col>
                    <xdr:colOff>771525</xdr:colOff>
                    <xdr:row>58</xdr:row>
                    <xdr:rowOff>66675</xdr:rowOff>
                  </from>
                  <to>
                    <xdr:col>7</xdr:col>
                    <xdr:colOff>371475</xdr:colOff>
                    <xdr:row>59</xdr:row>
                    <xdr:rowOff>0</xdr:rowOff>
                  </to>
                </anchor>
              </controlPr>
            </control>
          </mc:Choice>
        </mc:AlternateContent>
        <mc:AlternateContent xmlns:mc="http://schemas.openxmlformats.org/markup-compatibility/2006">
          <mc:Choice Requires="x14">
            <control shapeId="7183" r:id="rId17" name="Check Box 15">
              <controlPr defaultSize="0" autoFill="0" autoLine="0" autoPict="0" altText="">
                <anchor moveWithCells="1" sizeWithCells="1">
                  <from>
                    <xdr:col>1</xdr:col>
                    <xdr:colOff>104775</xdr:colOff>
                    <xdr:row>69</xdr:row>
                    <xdr:rowOff>57150</xdr:rowOff>
                  </from>
                  <to>
                    <xdr:col>1</xdr:col>
                    <xdr:colOff>819150</xdr:colOff>
                    <xdr:row>69</xdr:row>
                    <xdr:rowOff>180975</xdr:rowOff>
                  </to>
                </anchor>
              </controlPr>
            </control>
          </mc:Choice>
        </mc:AlternateContent>
        <mc:AlternateContent xmlns:mc="http://schemas.openxmlformats.org/markup-compatibility/2006">
          <mc:Choice Requires="x14">
            <control shapeId="7184" r:id="rId18" name="Check Box 16">
              <controlPr defaultSize="0" autoFill="0" autoLine="0" autoPict="0" altText="">
                <anchor moveWithCells="1" sizeWithCells="1">
                  <from>
                    <xdr:col>2</xdr:col>
                    <xdr:colOff>933450</xdr:colOff>
                    <xdr:row>69</xdr:row>
                    <xdr:rowOff>66675</xdr:rowOff>
                  </from>
                  <to>
                    <xdr:col>3</xdr:col>
                    <xdr:colOff>600075</xdr:colOff>
                    <xdr:row>70</xdr:row>
                    <xdr:rowOff>0</xdr:rowOff>
                  </to>
                </anchor>
              </controlPr>
            </control>
          </mc:Choice>
        </mc:AlternateContent>
        <mc:AlternateContent xmlns:mc="http://schemas.openxmlformats.org/markup-compatibility/2006">
          <mc:Choice Requires="x14">
            <control shapeId="7185" r:id="rId19" name="Check Box 17">
              <controlPr defaultSize="0" autoFill="0" autoLine="0" autoPict="0" altText="">
                <anchor moveWithCells="1" sizeWithCells="1">
                  <from>
                    <xdr:col>1</xdr:col>
                    <xdr:colOff>104775</xdr:colOff>
                    <xdr:row>26</xdr:row>
                    <xdr:rowOff>57150</xdr:rowOff>
                  </from>
                  <to>
                    <xdr:col>1</xdr:col>
                    <xdr:colOff>819150</xdr:colOff>
                    <xdr:row>26</xdr:row>
                    <xdr:rowOff>180975</xdr:rowOff>
                  </to>
                </anchor>
              </controlPr>
            </control>
          </mc:Choice>
        </mc:AlternateContent>
        <mc:AlternateContent xmlns:mc="http://schemas.openxmlformats.org/markup-compatibility/2006">
          <mc:Choice Requires="x14">
            <control shapeId="7186" r:id="rId20" name="Check Box 18">
              <controlPr defaultSize="0" autoFill="0" autoLine="0" autoPict="0" altText="">
                <anchor moveWithCells="1" sizeWithCells="1">
                  <from>
                    <xdr:col>2</xdr:col>
                    <xdr:colOff>933450</xdr:colOff>
                    <xdr:row>26</xdr:row>
                    <xdr:rowOff>66675</xdr:rowOff>
                  </from>
                  <to>
                    <xdr:col>3</xdr:col>
                    <xdr:colOff>600075</xdr:colOff>
                    <xdr:row>27</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9"/>
  <sheetViews>
    <sheetView topLeftCell="A33" workbookViewId="0">
      <selection activeCell="G61" sqref="G61"/>
    </sheetView>
  </sheetViews>
  <sheetFormatPr defaultColWidth="9.140625" defaultRowHeight="15" x14ac:dyDescent="0.25"/>
  <cols>
    <col min="1" max="1" width="5.7109375" style="146" customWidth="1"/>
    <col min="2" max="10" width="15.7109375" customWidth="1"/>
  </cols>
  <sheetData>
    <row r="1" spans="1:10" x14ac:dyDescent="0.25">
      <c r="B1" s="351" t="s">
        <v>34</v>
      </c>
      <c r="C1" s="352"/>
      <c r="D1" s="352"/>
      <c r="F1" s="147"/>
      <c r="G1" s="147"/>
      <c r="H1" s="147"/>
      <c r="I1" s="382">
        <f>'Cover Page'!A36</f>
        <v>45291</v>
      </c>
      <c r="J1" s="382"/>
    </row>
    <row r="2" spans="1:10" x14ac:dyDescent="0.25">
      <c r="B2" s="114"/>
      <c r="C2" s="125"/>
      <c r="D2" s="125"/>
      <c r="G2" s="154"/>
      <c r="H2" s="7"/>
    </row>
    <row r="3" spans="1:10" x14ac:dyDescent="0.25">
      <c r="B3" s="321" t="str">
        <f>'Cover Page'!A33</f>
        <v>??? Co.</v>
      </c>
      <c r="C3" s="353"/>
      <c r="D3" s="353"/>
      <c r="E3" s="353"/>
      <c r="F3" s="353"/>
      <c r="G3" s="353"/>
      <c r="H3" s="353"/>
      <c r="I3" s="353"/>
      <c r="J3" s="353"/>
    </row>
    <row r="4" spans="1:10" x14ac:dyDescent="0.25">
      <c r="A4" s="148"/>
      <c r="B4" s="155"/>
      <c r="C4" s="155"/>
      <c r="D4" s="155"/>
      <c r="E4" s="155"/>
      <c r="F4" s="155"/>
      <c r="G4" s="155"/>
      <c r="H4" s="155"/>
      <c r="I4" s="155"/>
      <c r="J4" s="155"/>
    </row>
    <row r="5" spans="1:10" x14ac:dyDescent="0.25">
      <c r="A5" s="156"/>
      <c r="B5" s="374" t="s">
        <v>151</v>
      </c>
      <c r="C5" s="407"/>
      <c r="D5" s="407"/>
      <c r="E5" s="407"/>
      <c r="F5" s="407"/>
      <c r="G5" s="407"/>
      <c r="H5" s="407"/>
      <c r="I5" s="407"/>
      <c r="J5" s="408"/>
    </row>
    <row r="6" spans="1:10" x14ac:dyDescent="0.25">
      <c r="A6" s="152" t="s">
        <v>197</v>
      </c>
      <c r="B6" s="287" t="s">
        <v>195</v>
      </c>
      <c r="C6" s="287"/>
      <c r="D6" s="287"/>
      <c r="E6" s="287"/>
      <c r="F6" s="287"/>
      <c r="G6" s="287"/>
      <c r="H6" s="287"/>
      <c r="I6" s="287"/>
      <c r="J6" s="287"/>
    </row>
    <row r="7" spans="1:10" x14ac:dyDescent="0.25">
      <c r="A7" s="152"/>
      <c r="B7" s="297"/>
      <c r="C7" s="297"/>
      <c r="D7" s="297"/>
      <c r="E7" s="297"/>
      <c r="F7" s="297"/>
      <c r="G7" s="297"/>
      <c r="H7" s="297"/>
      <c r="I7" s="297"/>
      <c r="J7" s="297"/>
    </row>
    <row r="8" spans="1:10" x14ac:dyDescent="0.25">
      <c r="A8" s="152"/>
      <c r="B8" s="264" t="s">
        <v>196</v>
      </c>
      <c r="C8" s="264"/>
      <c r="D8" s="383"/>
      <c r="E8" s="383"/>
      <c r="F8" s="383"/>
      <c r="G8" s="383"/>
      <c r="H8" s="383"/>
      <c r="I8" s="383"/>
      <c r="J8" s="383"/>
    </row>
    <row r="9" spans="1:10" x14ac:dyDescent="0.25">
      <c r="A9" s="152"/>
      <c r="B9" s="383"/>
      <c r="C9" s="383"/>
      <c r="D9" s="383"/>
      <c r="E9" s="383"/>
      <c r="F9" s="383"/>
      <c r="G9" s="383"/>
      <c r="H9" s="383"/>
      <c r="I9" s="383"/>
      <c r="J9" s="383"/>
    </row>
    <row r="10" spans="1:10" x14ac:dyDescent="0.25">
      <c r="A10" s="152"/>
      <c r="B10" s="302"/>
      <c r="C10" s="302"/>
      <c r="D10" s="302"/>
      <c r="E10" s="302"/>
      <c r="F10" s="302"/>
      <c r="G10" s="302"/>
      <c r="H10" s="302"/>
      <c r="I10" s="302"/>
      <c r="J10" s="302"/>
    </row>
    <row r="11" spans="1:10" x14ac:dyDescent="0.25">
      <c r="A11" s="152"/>
      <c r="B11" s="302"/>
      <c r="C11" s="302"/>
      <c r="D11" s="302"/>
      <c r="E11" s="302"/>
      <c r="F11" s="302"/>
      <c r="G11" s="302"/>
      <c r="H11" s="302"/>
      <c r="I11" s="302"/>
      <c r="J11" s="302"/>
    </row>
    <row r="12" spans="1:10" x14ac:dyDescent="0.25">
      <c r="A12" s="152"/>
      <c r="B12" s="287"/>
      <c r="C12" s="287"/>
      <c r="D12" s="287"/>
      <c r="E12" s="287"/>
      <c r="F12" s="287"/>
      <c r="G12" s="287"/>
      <c r="H12" s="287"/>
      <c r="I12" s="287"/>
      <c r="J12" s="287"/>
    </row>
    <row r="13" spans="1:10" x14ac:dyDescent="0.25">
      <c r="A13" s="152" t="s">
        <v>198</v>
      </c>
      <c r="B13" s="270" t="s">
        <v>345</v>
      </c>
      <c r="C13" s="270"/>
      <c r="D13" s="270"/>
      <c r="E13" s="270"/>
      <c r="F13" s="270"/>
      <c r="G13" s="270"/>
      <c r="H13" s="270"/>
      <c r="I13" s="270"/>
      <c r="J13" s="270"/>
    </row>
    <row r="14" spans="1:10" x14ac:dyDescent="0.25">
      <c r="A14" s="152"/>
      <c r="B14" s="297"/>
      <c r="C14" s="297"/>
      <c r="D14" s="297"/>
      <c r="F14" s="3" t="s">
        <v>205</v>
      </c>
      <c r="G14" s="409">
        <v>0</v>
      </c>
      <c r="H14" s="409"/>
    </row>
    <row r="15" spans="1:10" x14ac:dyDescent="0.25">
      <c r="A15" s="152"/>
      <c r="B15" s="270"/>
      <c r="C15" s="270"/>
      <c r="D15" s="270"/>
      <c r="E15" s="270"/>
      <c r="F15" s="270"/>
      <c r="G15" s="270"/>
      <c r="H15" s="270"/>
      <c r="I15" s="270"/>
      <c r="J15" s="270"/>
    </row>
    <row r="16" spans="1:10" x14ac:dyDescent="0.25">
      <c r="A16" s="152" t="s">
        <v>200</v>
      </c>
      <c r="B16" s="270" t="s">
        <v>199</v>
      </c>
      <c r="C16" s="270"/>
      <c r="D16" s="270"/>
      <c r="E16" s="270"/>
      <c r="F16" s="270"/>
      <c r="G16" s="297"/>
      <c r="H16" s="297"/>
      <c r="I16" s="297"/>
      <c r="J16" s="297"/>
    </row>
    <row r="17" spans="1:10" x14ac:dyDescent="0.25">
      <c r="A17" s="152"/>
      <c r="B17" s="3" t="s">
        <v>208</v>
      </c>
      <c r="C17" s="278"/>
      <c r="D17" s="278"/>
      <c r="E17" s="278"/>
      <c r="F17" s="278"/>
      <c r="G17" s="278"/>
      <c r="H17" s="278"/>
      <c r="I17" s="278"/>
      <c r="J17" s="278"/>
    </row>
    <row r="18" spans="1:10" x14ac:dyDescent="0.25">
      <c r="A18" s="152"/>
      <c r="B18" s="278"/>
      <c r="C18" s="278"/>
      <c r="D18" s="278"/>
      <c r="E18" s="278"/>
      <c r="F18" s="278"/>
      <c r="G18" s="278"/>
      <c r="H18" s="278"/>
      <c r="I18" s="278"/>
      <c r="J18" s="278"/>
    </row>
    <row r="19" spans="1:10" x14ac:dyDescent="0.25">
      <c r="A19" s="152"/>
      <c r="B19" s="287"/>
      <c r="C19" s="287"/>
      <c r="D19" s="287"/>
      <c r="E19" s="287"/>
      <c r="F19" s="287"/>
      <c r="G19" s="287"/>
      <c r="H19" s="287"/>
      <c r="I19" s="287"/>
      <c r="J19" s="287"/>
    </row>
    <row r="20" spans="1:10" ht="30" customHeight="1" x14ac:dyDescent="0.25">
      <c r="A20" s="152" t="s">
        <v>201</v>
      </c>
      <c r="B20" s="381" t="s">
        <v>206</v>
      </c>
      <c r="C20" s="381"/>
      <c r="D20" s="381"/>
      <c r="E20" s="381"/>
      <c r="F20" s="381"/>
      <c r="G20" s="381"/>
      <c r="H20" s="381"/>
      <c r="I20" s="381"/>
      <c r="J20" s="381"/>
    </row>
    <row r="21" spans="1:10" x14ac:dyDescent="0.25">
      <c r="A21" s="152"/>
      <c r="B21" s="383"/>
      <c r="C21" s="383"/>
      <c r="D21" s="383"/>
      <c r="E21" s="383"/>
      <c r="F21" s="383"/>
      <c r="G21" s="383"/>
      <c r="H21" s="383"/>
      <c r="I21" s="383"/>
      <c r="J21" s="383"/>
    </row>
    <row r="22" spans="1:10" x14ac:dyDescent="0.25">
      <c r="A22" s="152"/>
      <c r="B22" s="287"/>
      <c r="C22" s="287"/>
      <c r="D22" s="287"/>
      <c r="E22" s="287"/>
      <c r="F22" s="287"/>
      <c r="G22" s="287"/>
      <c r="H22" s="287"/>
      <c r="I22" s="287"/>
      <c r="J22" s="287"/>
    </row>
    <row r="23" spans="1:10" x14ac:dyDescent="0.25">
      <c r="A23" s="152" t="s">
        <v>396</v>
      </c>
      <c r="B23" s="270" t="s">
        <v>202</v>
      </c>
      <c r="C23" s="270"/>
      <c r="D23" s="270"/>
      <c r="E23" s="270"/>
      <c r="F23" s="270"/>
      <c r="G23" s="270"/>
      <c r="H23" s="270"/>
      <c r="I23" s="270"/>
      <c r="J23" s="270"/>
    </row>
    <row r="24" spans="1:10" x14ac:dyDescent="0.25">
      <c r="A24" s="152"/>
      <c r="B24" s="270"/>
      <c r="C24" s="270"/>
      <c r="D24" s="270"/>
      <c r="E24" s="270"/>
      <c r="F24" s="270"/>
      <c r="G24" s="270"/>
      <c r="H24" s="270"/>
      <c r="I24" s="270"/>
      <c r="J24" s="270"/>
    </row>
    <row r="25" spans="1:10" x14ac:dyDescent="0.25">
      <c r="A25" s="152"/>
      <c r="B25" s="270" t="s">
        <v>203</v>
      </c>
      <c r="C25" s="270"/>
      <c r="D25" s="383"/>
      <c r="E25" s="383"/>
      <c r="F25" s="383"/>
      <c r="G25" s="383"/>
      <c r="H25" s="383"/>
      <c r="I25" s="383"/>
      <c r="J25" s="383"/>
    </row>
    <row r="26" spans="1:10" x14ac:dyDescent="0.25">
      <c r="A26" s="152"/>
      <c r="B26" s="270" t="s">
        <v>204</v>
      </c>
      <c r="C26" s="270"/>
      <c r="D26" s="302"/>
      <c r="E26" s="302"/>
      <c r="F26" s="302"/>
      <c r="G26" s="302"/>
      <c r="H26" s="302"/>
      <c r="I26" s="302"/>
      <c r="J26" s="302"/>
    </row>
    <row r="27" spans="1:10" x14ac:dyDescent="0.25">
      <c r="A27" s="152"/>
      <c r="B27" s="270"/>
      <c r="C27" s="270"/>
      <c r="D27" s="270"/>
      <c r="E27" s="270"/>
      <c r="F27" s="270"/>
      <c r="G27" s="270"/>
      <c r="H27" s="270"/>
      <c r="I27" s="270"/>
      <c r="J27" s="270"/>
    </row>
    <row r="28" spans="1:10" x14ac:dyDescent="0.25">
      <c r="A28" s="152"/>
      <c r="B28" s="270" t="s">
        <v>203</v>
      </c>
      <c r="C28" s="270"/>
      <c r="D28" s="383"/>
      <c r="E28" s="383"/>
      <c r="F28" s="383"/>
      <c r="G28" s="383"/>
      <c r="H28" s="383"/>
      <c r="I28" s="383"/>
      <c r="J28" s="383"/>
    </row>
    <row r="29" spans="1:10" x14ac:dyDescent="0.25">
      <c r="A29" s="152"/>
      <c r="B29" s="270" t="s">
        <v>204</v>
      </c>
      <c r="C29" s="270"/>
      <c r="D29" s="302"/>
      <c r="E29" s="302"/>
      <c r="F29" s="302"/>
      <c r="G29" s="302"/>
      <c r="H29" s="302"/>
      <c r="I29" s="302"/>
      <c r="J29" s="302"/>
    </row>
    <row r="30" spans="1:10" x14ac:dyDescent="0.25">
      <c r="A30" s="152"/>
      <c r="B30" s="270"/>
      <c r="C30" s="270"/>
      <c r="D30" s="270"/>
      <c r="E30" s="270"/>
      <c r="F30" s="270"/>
      <c r="G30" s="270"/>
      <c r="H30" s="270"/>
      <c r="I30" s="270"/>
      <c r="J30" s="270"/>
    </row>
    <row r="31" spans="1:10" x14ac:dyDescent="0.25">
      <c r="A31" s="152"/>
      <c r="B31" s="270" t="s">
        <v>203</v>
      </c>
      <c r="C31" s="270"/>
      <c r="D31" s="383"/>
      <c r="E31" s="383"/>
      <c r="F31" s="383"/>
      <c r="G31" s="383"/>
      <c r="H31" s="383"/>
      <c r="I31" s="383"/>
      <c r="J31" s="383"/>
    </row>
    <row r="32" spans="1:10" x14ac:dyDescent="0.25">
      <c r="A32" s="152"/>
      <c r="B32" s="270" t="s">
        <v>204</v>
      </c>
      <c r="C32" s="270"/>
      <c r="D32" s="302"/>
      <c r="E32" s="302"/>
      <c r="F32" s="302"/>
      <c r="G32" s="302"/>
      <c r="H32" s="302"/>
      <c r="I32" s="302"/>
      <c r="J32" s="302"/>
    </row>
    <row r="33" spans="1:10" x14ac:dyDescent="0.25">
      <c r="A33" s="152"/>
      <c r="B33" s="270"/>
      <c r="C33" s="270"/>
      <c r="D33" s="270"/>
      <c r="E33" s="270"/>
      <c r="F33" s="270"/>
      <c r="G33" s="270"/>
      <c r="H33" s="270"/>
      <c r="I33" s="270"/>
      <c r="J33" s="270"/>
    </row>
    <row r="34" spans="1:10" x14ac:dyDescent="0.25">
      <c r="A34" s="152"/>
      <c r="B34" s="270" t="s">
        <v>203</v>
      </c>
      <c r="C34" s="270"/>
      <c r="D34" s="383"/>
      <c r="E34" s="383"/>
      <c r="F34" s="383"/>
      <c r="G34" s="383"/>
      <c r="H34" s="383"/>
      <c r="I34" s="383"/>
      <c r="J34" s="383"/>
    </row>
    <row r="35" spans="1:10" x14ac:dyDescent="0.25">
      <c r="A35" s="152"/>
      <c r="B35" s="270" t="s">
        <v>204</v>
      </c>
      <c r="C35" s="270"/>
      <c r="D35" s="302"/>
      <c r="E35" s="302"/>
      <c r="F35" s="302"/>
      <c r="G35" s="302"/>
      <c r="H35" s="302"/>
      <c r="I35" s="302"/>
      <c r="J35" s="302"/>
    </row>
    <row r="36" spans="1:10" x14ac:dyDescent="0.25">
      <c r="A36" s="152"/>
      <c r="B36" s="270"/>
      <c r="C36" s="270"/>
      <c r="D36" s="270"/>
      <c r="E36" s="270"/>
      <c r="F36" s="270"/>
      <c r="G36" s="270"/>
      <c r="H36" s="270"/>
      <c r="I36" s="270"/>
      <c r="J36" s="270"/>
    </row>
    <row r="37" spans="1:10" x14ac:dyDescent="0.25">
      <c r="A37" s="152"/>
      <c r="B37" s="270" t="s">
        <v>203</v>
      </c>
      <c r="C37" s="270"/>
      <c r="D37" s="383"/>
      <c r="E37" s="383"/>
      <c r="F37" s="383"/>
      <c r="G37" s="383"/>
      <c r="H37" s="383"/>
      <c r="I37" s="383"/>
      <c r="J37" s="383"/>
    </row>
    <row r="38" spans="1:10" x14ac:dyDescent="0.25">
      <c r="A38" s="152"/>
      <c r="B38" s="270" t="s">
        <v>204</v>
      </c>
      <c r="C38" s="270"/>
      <c r="D38" s="302"/>
      <c r="E38" s="302"/>
      <c r="F38" s="302"/>
      <c r="G38" s="302"/>
      <c r="H38" s="302"/>
      <c r="I38" s="302"/>
      <c r="J38" s="302"/>
    </row>
    <row r="39" spans="1:10" x14ac:dyDescent="0.25">
      <c r="A39" s="152"/>
      <c r="B39" s="270"/>
      <c r="C39" s="270"/>
      <c r="D39" s="270"/>
      <c r="E39" s="270"/>
      <c r="F39" s="270"/>
      <c r="G39" s="270"/>
      <c r="H39" s="270"/>
      <c r="I39" s="270"/>
      <c r="J39" s="270"/>
    </row>
    <row r="40" spans="1:10" x14ac:dyDescent="0.25">
      <c r="A40" s="152" t="s">
        <v>397</v>
      </c>
      <c r="B40" s="381" t="s">
        <v>207</v>
      </c>
      <c r="C40" s="381"/>
      <c r="D40" s="381"/>
      <c r="E40" s="381"/>
      <c r="F40" s="381"/>
      <c r="G40" s="381"/>
      <c r="H40" s="381"/>
      <c r="I40" s="381"/>
      <c r="J40" s="381"/>
    </row>
    <row r="41" spans="1:10" x14ac:dyDescent="0.25">
      <c r="A41" s="152"/>
      <c r="B41" s="395"/>
      <c r="C41" s="395"/>
      <c r="D41" s="395"/>
      <c r="E41" s="395"/>
      <c r="F41" s="395"/>
      <c r="G41" s="395"/>
      <c r="H41" s="395"/>
      <c r="I41" s="395"/>
      <c r="J41" s="395"/>
    </row>
    <row r="42" spans="1:10" x14ac:dyDescent="0.25">
      <c r="A42" s="152"/>
      <c r="B42" s="157" t="s">
        <v>208</v>
      </c>
      <c r="C42" s="383"/>
      <c r="D42" s="278"/>
      <c r="E42" s="278"/>
      <c r="F42" s="278"/>
      <c r="G42" s="278"/>
      <c r="H42" s="278"/>
      <c r="I42" s="278"/>
      <c r="J42" s="278"/>
    </row>
    <row r="43" spans="1:10" x14ac:dyDescent="0.25">
      <c r="A43" s="152"/>
      <c r="B43" s="278"/>
      <c r="C43" s="292"/>
      <c r="D43" s="292"/>
      <c r="E43" s="292"/>
      <c r="F43" s="292"/>
      <c r="G43" s="292"/>
      <c r="H43" s="292"/>
      <c r="I43" s="292"/>
      <c r="J43" s="292"/>
    </row>
    <row r="44" spans="1:10" x14ac:dyDescent="0.25">
      <c r="A44" s="152"/>
      <c r="B44" s="292"/>
      <c r="C44" s="292"/>
      <c r="D44" s="292"/>
      <c r="E44" s="292"/>
      <c r="F44" s="292"/>
      <c r="G44" s="292"/>
      <c r="H44" s="292"/>
      <c r="I44" s="292"/>
      <c r="J44" s="292"/>
    </row>
    <row r="45" spans="1:10" x14ac:dyDescent="0.25">
      <c r="A45" s="152"/>
      <c r="B45" s="292"/>
      <c r="C45" s="292"/>
      <c r="D45" s="292"/>
      <c r="E45" s="292"/>
      <c r="F45" s="292"/>
      <c r="G45" s="292"/>
      <c r="H45" s="292"/>
      <c r="I45" s="292"/>
      <c r="J45" s="292"/>
    </row>
    <row r="46" spans="1:10" x14ac:dyDescent="0.25">
      <c r="A46" s="152"/>
      <c r="B46" s="292"/>
      <c r="C46" s="292"/>
      <c r="D46" s="292"/>
      <c r="E46" s="292"/>
      <c r="F46" s="292"/>
      <c r="G46" s="292"/>
      <c r="H46" s="292"/>
      <c r="I46" s="292"/>
      <c r="J46" s="292"/>
    </row>
    <row r="47" spans="1:10" x14ac:dyDescent="0.25">
      <c r="A47" s="152"/>
      <c r="B47" s="287"/>
      <c r="C47" s="287"/>
      <c r="D47" s="287"/>
      <c r="E47" s="287"/>
      <c r="F47" s="287"/>
      <c r="G47" s="287"/>
      <c r="H47" s="287"/>
      <c r="I47" s="287"/>
      <c r="J47" s="287"/>
    </row>
    <row r="48" spans="1:10" x14ac:dyDescent="0.25">
      <c r="A48" s="152" t="s">
        <v>398</v>
      </c>
      <c r="B48" s="381" t="s">
        <v>209</v>
      </c>
      <c r="C48" s="381"/>
      <c r="D48" s="381"/>
      <c r="E48" s="381"/>
      <c r="F48" s="381"/>
      <c r="G48" s="381"/>
      <c r="H48" s="381"/>
      <c r="I48" s="381"/>
      <c r="J48" s="381"/>
    </row>
    <row r="49" spans="1:10" x14ac:dyDescent="0.25">
      <c r="A49" s="152"/>
      <c r="B49" s="383"/>
      <c r="C49" s="383"/>
      <c r="D49" s="383"/>
      <c r="E49" s="383"/>
      <c r="F49" s="383"/>
      <c r="G49" s="383"/>
      <c r="H49" s="383"/>
      <c r="I49" s="383"/>
      <c r="J49" s="383"/>
    </row>
    <row r="50" spans="1:10" x14ac:dyDescent="0.25">
      <c r="A50" s="152"/>
      <c r="B50" s="302"/>
      <c r="C50" s="302"/>
      <c r="D50" s="302"/>
      <c r="E50" s="302"/>
      <c r="F50" s="302"/>
      <c r="G50" s="302"/>
      <c r="H50" s="302"/>
      <c r="I50" s="302"/>
      <c r="J50" s="302"/>
    </row>
    <row r="51" spans="1:10" x14ac:dyDescent="0.25">
      <c r="A51" s="152"/>
      <c r="B51" s="302"/>
      <c r="C51" s="302"/>
      <c r="D51" s="302"/>
      <c r="E51" s="302"/>
      <c r="F51" s="302"/>
      <c r="G51" s="302"/>
      <c r="H51" s="302"/>
      <c r="I51" s="302"/>
      <c r="J51" s="302"/>
    </row>
    <row r="52" spans="1:10" x14ac:dyDescent="0.25">
      <c r="A52" s="152"/>
      <c r="B52" s="302"/>
      <c r="C52" s="302"/>
      <c r="D52" s="302"/>
      <c r="E52" s="302"/>
      <c r="F52" s="302"/>
      <c r="G52" s="302"/>
      <c r="H52" s="302"/>
      <c r="I52" s="302"/>
      <c r="J52" s="302"/>
    </row>
    <row r="53" spans="1:10" x14ac:dyDescent="0.25">
      <c r="A53" s="152"/>
      <c r="B53" s="302"/>
      <c r="C53" s="302"/>
      <c r="D53" s="302"/>
      <c r="E53" s="302"/>
      <c r="F53" s="302"/>
      <c r="G53" s="302"/>
      <c r="H53" s="302"/>
      <c r="I53" s="302"/>
      <c r="J53" s="302"/>
    </row>
    <row r="54" spans="1:10" x14ac:dyDescent="0.25">
      <c r="A54" s="152"/>
      <c r="B54" s="302"/>
      <c r="C54" s="302"/>
      <c r="D54" s="302"/>
      <c r="E54" s="302"/>
      <c r="F54" s="302"/>
      <c r="G54" s="302"/>
      <c r="H54" s="302"/>
      <c r="I54" s="302"/>
      <c r="J54" s="302"/>
    </row>
    <row r="55" spans="1:10" x14ac:dyDescent="0.25">
      <c r="A55" s="152"/>
      <c r="B55" s="302"/>
      <c r="C55" s="302"/>
      <c r="D55" s="302"/>
      <c r="E55" s="302"/>
      <c r="F55" s="302"/>
      <c r="G55" s="302"/>
      <c r="H55" s="302"/>
      <c r="I55" s="302"/>
      <c r="J55" s="302"/>
    </row>
    <row r="56" spans="1:10" x14ac:dyDescent="0.25">
      <c r="A56" s="152"/>
      <c r="B56" s="302"/>
      <c r="C56" s="302"/>
      <c r="D56" s="302"/>
      <c r="E56" s="302"/>
      <c r="F56" s="302"/>
      <c r="G56" s="302"/>
      <c r="H56" s="302"/>
      <c r="I56" s="302"/>
      <c r="J56" s="302"/>
    </row>
    <row r="57" spans="1:10" x14ac:dyDescent="0.25">
      <c r="A57" s="153"/>
      <c r="B57" s="410"/>
      <c r="C57" s="410"/>
      <c r="D57" s="410"/>
      <c r="E57" s="410"/>
      <c r="F57" s="410"/>
      <c r="G57" s="410"/>
      <c r="H57" s="410"/>
      <c r="I57" s="410"/>
      <c r="J57" s="410"/>
    </row>
    <row r="58" spans="1:10" x14ac:dyDescent="0.25">
      <c r="B58" s="411"/>
      <c r="C58" s="411"/>
      <c r="D58" s="411"/>
      <c r="E58" s="411"/>
      <c r="F58" s="411"/>
      <c r="G58" s="411"/>
      <c r="H58" s="411"/>
      <c r="I58" s="411"/>
      <c r="J58" s="411"/>
    </row>
    <row r="59" spans="1:10" x14ac:dyDescent="0.25">
      <c r="B59" s="412"/>
      <c r="C59" s="412"/>
      <c r="D59" s="412"/>
      <c r="E59" s="412"/>
      <c r="F59" s="412"/>
      <c r="G59" s="412"/>
      <c r="H59" s="412"/>
      <c r="I59" s="412"/>
      <c r="J59" s="412"/>
    </row>
  </sheetData>
  <sheetProtection algorithmName="SHA-512" hashValue="oTHs/CwEViadsIKOUxaJkkXP9897FKLQQPEUGXCIraZwvunJnDjWaA3t2Ck0tMNLyxelgM9po1gqe/A/c62kxg==" saltValue="SwlE38iwndGABF4jEwfRUw==" spinCount="100000" sheet="1" objects="1" scenarios="1"/>
  <mergeCells count="71">
    <mergeCell ref="B18:J18"/>
    <mergeCell ref="B19:J19"/>
    <mergeCell ref="I1:J1"/>
    <mergeCell ref="B55:J55"/>
    <mergeCell ref="B56:J56"/>
    <mergeCell ref="B48:J48"/>
    <mergeCell ref="B47:J47"/>
    <mergeCell ref="B37:C37"/>
    <mergeCell ref="D37:J37"/>
    <mergeCell ref="B38:C38"/>
    <mergeCell ref="D38:J38"/>
    <mergeCell ref="B39:J39"/>
    <mergeCell ref="B40:J40"/>
    <mergeCell ref="B33:J33"/>
    <mergeCell ref="B34:C34"/>
    <mergeCell ref="D34:J34"/>
    <mergeCell ref="B57:J57"/>
    <mergeCell ref="B58:J58"/>
    <mergeCell ref="B59:J59"/>
    <mergeCell ref="B15:J15"/>
    <mergeCell ref="C42:J42"/>
    <mergeCell ref="B44:J44"/>
    <mergeCell ref="B45:J45"/>
    <mergeCell ref="B46:J46"/>
    <mergeCell ref="B49:J49"/>
    <mergeCell ref="B50:J50"/>
    <mergeCell ref="B51:J51"/>
    <mergeCell ref="B52:J52"/>
    <mergeCell ref="B53:J53"/>
    <mergeCell ref="B54:J54"/>
    <mergeCell ref="B41:J41"/>
    <mergeCell ref="B43:J43"/>
    <mergeCell ref="B35:C35"/>
    <mergeCell ref="D35:J35"/>
    <mergeCell ref="B36:J36"/>
    <mergeCell ref="B29:C29"/>
    <mergeCell ref="D29:J29"/>
    <mergeCell ref="B30:J30"/>
    <mergeCell ref="B31:C31"/>
    <mergeCell ref="D31:J31"/>
    <mergeCell ref="B32:C32"/>
    <mergeCell ref="D32:J32"/>
    <mergeCell ref="B28:C28"/>
    <mergeCell ref="D28:J28"/>
    <mergeCell ref="B20:J20"/>
    <mergeCell ref="B21:J21"/>
    <mergeCell ref="B22:J22"/>
    <mergeCell ref="B23:J23"/>
    <mergeCell ref="B24:J24"/>
    <mergeCell ref="B25:C25"/>
    <mergeCell ref="D25:J25"/>
    <mergeCell ref="B26:C26"/>
    <mergeCell ref="D26:J26"/>
    <mergeCell ref="B27:J27"/>
    <mergeCell ref="C17:J17"/>
    <mergeCell ref="B8:C8"/>
    <mergeCell ref="D8:J8"/>
    <mergeCell ref="B9:J9"/>
    <mergeCell ref="B10:J10"/>
    <mergeCell ref="B11:J11"/>
    <mergeCell ref="B12:J12"/>
    <mergeCell ref="B13:J13"/>
    <mergeCell ref="B16:F16"/>
    <mergeCell ref="G16:J16"/>
    <mergeCell ref="B14:D14"/>
    <mergeCell ref="G14:H14"/>
    <mergeCell ref="B1:D1"/>
    <mergeCell ref="B3:J3"/>
    <mergeCell ref="B5:J5"/>
    <mergeCell ref="B6:J6"/>
    <mergeCell ref="B7:J7"/>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ltText="">
                <anchor moveWithCells="1" sizeWithCells="1">
                  <from>
                    <xdr:col>1</xdr:col>
                    <xdr:colOff>104775</xdr:colOff>
                    <xdr:row>6</xdr:row>
                    <xdr:rowOff>104775</xdr:rowOff>
                  </from>
                  <to>
                    <xdr:col>1</xdr:col>
                    <xdr:colOff>752475</xdr:colOff>
                    <xdr:row>6</xdr:row>
                    <xdr:rowOff>190500</xdr:rowOff>
                  </to>
                </anchor>
              </controlPr>
            </control>
          </mc:Choice>
        </mc:AlternateContent>
        <mc:AlternateContent xmlns:mc="http://schemas.openxmlformats.org/markup-compatibility/2006">
          <mc:Choice Requires="x14">
            <control shapeId="8194" r:id="rId5" name="Check Box 2">
              <controlPr defaultSize="0" autoFill="0" autoLine="0" autoPict="0" altText="">
                <anchor moveWithCells="1" sizeWithCells="1">
                  <from>
                    <xdr:col>2</xdr:col>
                    <xdr:colOff>771525</xdr:colOff>
                    <xdr:row>6</xdr:row>
                    <xdr:rowOff>104775</xdr:rowOff>
                  </from>
                  <to>
                    <xdr:col>3</xdr:col>
                    <xdr:colOff>371475</xdr:colOff>
                    <xdr:row>7</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ltText="">
                <anchor moveWithCells="1" sizeWithCells="1">
                  <from>
                    <xdr:col>1</xdr:col>
                    <xdr:colOff>104775</xdr:colOff>
                    <xdr:row>13</xdr:row>
                    <xdr:rowOff>104775</xdr:rowOff>
                  </from>
                  <to>
                    <xdr:col>1</xdr:col>
                    <xdr:colOff>752475</xdr:colOff>
                    <xdr:row>13</xdr:row>
                    <xdr:rowOff>190500</xdr:rowOff>
                  </to>
                </anchor>
              </controlPr>
            </control>
          </mc:Choice>
        </mc:AlternateContent>
        <mc:AlternateContent xmlns:mc="http://schemas.openxmlformats.org/markup-compatibility/2006">
          <mc:Choice Requires="x14">
            <control shapeId="8196" r:id="rId7" name="Check Box 4">
              <controlPr defaultSize="0" autoFill="0" autoLine="0" autoPict="0" altText="">
                <anchor moveWithCells="1" sizeWithCells="1">
                  <from>
                    <xdr:col>2</xdr:col>
                    <xdr:colOff>771525</xdr:colOff>
                    <xdr:row>13</xdr:row>
                    <xdr:rowOff>104775</xdr:rowOff>
                  </from>
                  <to>
                    <xdr:col>3</xdr:col>
                    <xdr:colOff>371475</xdr:colOff>
                    <xdr:row>14</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ltText="">
                <anchor moveWithCells="1" sizeWithCells="1">
                  <from>
                    <xdr:col>6</xdr:col>
                    <xdr:colOff>104775</xdr:colOff>
                    <xdr:row>15</xdr:row>
                    <xdr:rowOff>104775</xdr:rowOff>
                  </from>
                  <to>
                    <xdr:col>6</xdr:col>
                    <xdr:colOff>752475</xdr:colOff>
                    <xdr:row>15</xdr:row>
                    <xdr:rowOff>190500</xdr:rowOff>
                  </to>
                </anchor>
              </controlPr>
            </control>
          </mc:Choice>
        </mc:AlternateContent>
        <mc:AlternateContent xmlns:mc="http://schemas.openxmlformats.org/markup-compatibility/2006">
          <mc:Choice Requires="x14">
            <control shapeId="8198" r:id="rId9" name="Check Box 6">
              <controlPr defaultSize="0" autoFill="0" autoLine="0" autoPict="0" altText="">
                <anchor moveWithCells="1" sizeWithCells="1">
                  <from>
                    <xdr:col>7</xdr:col>
                    <xdr:colOff>771525</xdr:colOff>
                    <xdr:row>15</xdr:row>
                    <xdr:rowOff>104775</xdr:rowOff>
                  </from>
                  <to>
                    <xdr:col>8</xdr:col>
                    <xdr:colOff>371475</xdr:colOff>
                    <xdr:row>16</xdr:row>
                    <xdr:rowOff>0</xdr:rowOff>
                  </to>
                </anchor>
              </controlPr>
            </control>
          </mc:Choice>
        </mc:AlternateContent>
        <mc:AlternateContent xmlns:mc="http://schemas.openxmlformats.org/markup-compatibility/2006">
          <mc:Choice Requires="x14">
            <control shapeId="8199" r:id="rId10" name="Check Box 7">
              <controlPr defaultSize="0" autoFill="0" autoLine="0" autoPict="0" altText="">
                <anchor moveWithCells="1" sizeWithCells="1">
                  <from>
                    <xdr:col>1</xdr:col>
                    <xdr:colOff>104775</xdr:colOff>
                    <xdr:row>40</xdr:row>
                    <xdr:rowOff>104775</xdr:rowOff>
                  </from>
                  <to>
                    <xdr:col>1</xdr:col>
                    <xdr:colOff>752475</xdr:colOff>
                    <xdr:row>40</xdr:row>
                    <xdr:rowOff>190500</xdr:rowOff>
                  </to>
                </anchor>
              </controlPr>
            </control>
          </mc:Choice>
        </mc:AlternateContent>
        <mc:AlternateContent xmlns:mc="http://schemas.openxmlformats.org/markup-compatibility/2006">
          <mc:Choice Requires="x14">
            <control shapeId="8200" r:id="rId11" name="Check Box 8">
              <controlPr defaultSize="0" autoFill="0" autoLine="0" autoPict="0" altText="">
                <anchor moveWithCells="1" sizeWithCells="1">
                  <from>
                    <xdr:col>2</xdr:col>
                    <xdr:colOff>771525</xdr:colOff>
                    <xdr:row>40</xdr:row>
                    <xdr:rowOff>104775</xdr:rowOff>
                  </from>
                  <to>
                    <xdr:col>3</xdr:col>
                    <xdr:colOff>371475</xdr:colOff>
                    <xdr:row>41</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1"/>
  <sheetViews>
    <sheetView topLeftCell="A6" zoomScale="94" zoomScaleNormal="94" workbookViewId="0">
      <selection activeCell="A29" sqref="A29:F29"/>
    </sheetView>
  </sheetViews>
  <sheetFormatPr defaultColWidth="9.140625" defaultRowHeight="15" x14ac:dyDescent="0.25"/>
  <cols>
    <col min="1" max="15" width="15.7109375" customWidth="1"/>
  </cols>
  <sheetData>
    <row r="1" spans="1:15" x14ac:dyDescent="0.25">
      <c r="A1" s="306" t="str">
        <f>'2. Balance Sheet'!A1</f>
        <v>ANNUAL STATEMENT FOR THE PERIOD ENDED:</v>
      </c>
      <c r="B1" s="306"/>
      <c r="C1" s="306"/>
      <c r="D1" s="109"/>
      <c r="E1" s="109"/>
      <c r="F1" s="413"/>
      <c r="G1" s="413"/>
      <c r="H1" s="147"/>
      <c r="I1" s="147"/>
      <c r="J1" s="147"/>
      <c r="K1" s="147"/>
      <c r="L1" s="147"/>
      <c r="M1" s="2"/>
      <c r="N1" s="382">
        <f>'Cover Page'!A36</f>
        <v>45291</v>
      </c>
      <c r="O1" s="382"/>
    </row>
    <row r="2" spans="1:15" x14ac:dyDescent="0.25">
      <c r="A2" s="8"/>
      <c r="B2" s="157"/>
      <c r="C2" s="157"/>
      <c r="D2" s="157"/>
      <c r="E2" s="157"/>
      <c r="F2" s="127"/>
      <c r="G2" s="127"/>
      <c r="I2" s="7"/>
      <c r="J2" s="7"/>
      <c r="K2" s="7"/>
    </row>
    <row r="3" spans="1:15" x14ac:dyDescent="0.25">
      <c r="A3" s="321" t="str">
        <f>'Cover Page'!A33</f>
        <v>??? Co.</v>
      </c>
      <c r="B3" s="321"/>
      <c r="C3" s="321"/>
      <c r="D3" s="321"/>
      <c r="E3" s="321"/>
      <c r="F3" s="321"/>
      <c r="G3" s="321"/>
      <c r="H3" s="321"/>
      <c r="I3" s="321"/>
      <c r="J3" s="321"/>
      <c r="K3" s="321"/>
      <c r="L3" s="321"/>
      <c r="M3" s="321"/>
      <c r="N3" s="321"/>
      <c r="O3" s="321"/>
    </row>
    <row r="4" spans="1:15" x14ac:dyDescent="0.25">
      <c r="A4" s="8"/>
      <c r="B4" s="158"/>
      <c r="C4" s="158"/>
      <c r="D4" s="158"/>
      <c r="E4" s="158"/>
      <c r="F4" s="158"/>
      <c r="G4" s="158"/>
      <c r="H4" s="158"/>
      <c r="I4" s="158"/>
      <c r="J4" s="3"/>
      <c r="K4" s="3"/>
      <c r="L4" s="3"/>
      <c r="M4" s="159"/>
      <c r="N4" s="159"/>
      <c r="O4" s="159"/>
    </row>
    <row r="5" spans="1:15" ht="15.75" thickBot="1" x14ac:dyDescent="0.3">
      <c r="A5" s="414" t="s">
        <v>210</v>
      </c>
      <c r="B5" s="415"/>
      <c r="C5" s="415"/>
      <c r="D5" s="415"/>
      <c r="E5" s="415"/>
      <c r="F5" s="415"/>
      <c r="G5" s="415"/>
      <c r="H5" s="415"/>
      <c r="I5" s="415"/>
      <c r="J5" s="415"/>
      <c r="K5" s="415"/>
      <c r="L5" s="415"/>
      <c r="M5" s="415"/>
      <c r="N5" s="415"/>
      <c r="O5" s="415"/>
    </row>
    <row r="6" spans="1:15" x14ac:dyDescent="0.25">
      <c r="A6" s="416" t="s">
        <v>211</v>
      </c>
      <c r="B6" s="417"/>
      <c r="C6" s="417"/>
      <c r="D6" s="417"/>
      <c r="E6" s="417"/>
      <c r="F6" s="417"/>
      <c r="G6" s="419" t="s">
        <v>346</v>
      </c>
      <c r="H6" s="421" t="s">
        <v>212</v>
      </c>
      <c r="I6" s="422"/>
      <c r="J6" s="425" t="s">
        <v>347</v>
      </c>
      <c r="K6" s="426"/>
      <c r="L6" s="419" t="s">
        <v>348</v>
      </c>
      <c r="M6" s="419" t="s">
        <v>349</v>
      </c>
      <c r="N6" s="419" t="s">
        <v>350</v>
      </c>
      <c r="O6" s="419" t="s">
        <v>351</v>
      </c>
    </row>
    <row r="7" spans="1:15" x14ac:dyDescent="0.25">
      <c r="A7" s="418"/>
      <c r="B7" s="417"/>
      <c r="C7" s="417"/>
      <c r="D7" s="417"/>
      <c r="E7" s="417"/>
      <c r="F7" s="417"/>
      <c r="G7" s="419"/>
      <c r="H7" s="418"/>
      <c r="I7" s="422"/>
      <c r="J7" s="425"/>
      <c r="K7" s="426"/>
      <c r="L7" s="427"/>
      <c r="M7" s="427"/>
      <c r="N7" s="427"/>
      <c r="O7" s="427"/>
    </row>
    <row r="8" spans="1:15" x14ac:dyDescent="0.25">
      <c r="A8" s="418"/>
      <c r="B8" s="417"/>
      <c r="C8" s="417"/>
      <c r="D8" s="417"/>
      <c r="E8" s="417"/>
      <c r="F8" s="417"/>
      <c r="G8" s="419"/>
      <c r="H8" s="418"/>
      <c r="I8" s="422"/>
      <c r="J8" s="425"/>
      <c r="K8" s="426"/>
      <c r="L8" s="427"/>
      <c r="M8" s="427"/>
      <c r="N8" s="427"/>
      <c r="O8" s="427"/>
    </row>
    <row r="9" spans="1:15" x14ac:dyDescent="0.25">
      <c r="A9" s="418"/>
      <c r="B9" s="417"/>
      <c r="C9" s="417"/>
      <c r="D9" s="417"/>
      <c r="E9" s="417"/>
      <c r="F9" s="417"/>
      <c r="G9" s="419"/>
      <c r="H9" s="423"/>
      <c r="I9" s="424"/>
      <c r="J9" s="425"/>
      <c r="K9" s="426"/>
      <c r="L9" s="427"/>
      <c r="M9" s="427"/>
      <c r="N9" s="427"/>
      <c r="O9" s="427"/>
    </row>
    <row r="10" spans="1:15" ht="45.75" thickBot="1" x14ac:dyDescent="0.3">
      <c r="A10" s="418"/>
      <c r="B10" s="417"/>
      <c r="C10" s="417"/>
      <c r="D10" s="417"/>
      <c r="E10" s="417"/>
      <c r="F10" s="417"/>
      <c r="G10" s="420"/>
      <c r="H10" s="160" t="s">
        <v>213</v>
      </c>
      <c r="I10" s="161" t="s">
        <v>214</v>
      </c>
      <c r="J10" s="160" t="s">
        <v>215</v>
      </c>
      <c r="K10" s="161" t="s">
        <v>216</v>
      </c>
      <c r="L10" s="428"/>
      <c r="M10" s="428"/>
      <c r="N10" s="428"/>
      <c r="O10" s="428"/>
    </row>
    <row r="11" spans="1:15" ht="15.75" thickTop="1" x14ac:dyDescent="0.25">
      <c r="A11" s="431"/>
      <c r="B11" s="432"/>
      <c r="C11" s="432"/>
      <c r="D11" s="432"/>
      <c r="E11" s="432"/>
      <c r="F11" s="433"/>
      <c r="G11" s="258"/>
      <c r="H11" s="162"/>
      <c r="I11" s="163"/>
      <c r="J11" s="164"/>
      <c r="K11" s="164"/>
      <c r="L11" s="164"/>
      <c r="M11" s="164"/>
      <c r="N11" s="164"/>
      <c r="O11" s="164"/>
    </row>
    <row r="12" spans="1:15" x14ac:dyDescent="0.25">
      <c r="A12" s="434" t="s">
        <v>217</v>
      </c>
      <c r="B12" s="370"/>
      <c r="C12" s="370"/>
      <c r="D12" s="370"/>
      <c r="E12" s="370"/>
      <c r="F12" s="435"/>
      <c r="G12" s="43"/>
      <c r="H12" s="43"/>
      <c r="I12" s="44"/>
      <c r="J12" s="45"/>
      <c r="K12" s="45"/>
      <c r="L12" s="166">
        <f>G12+H12+I12-J12-K12</f>
        <v>0</v>
      </c>
      <c r="M12" s="45"/>
      <c r="N12" s="45"/>
      <c r="O12" s="166">
        <f>L12+M12-N12</f>
        <v>0</v>
      </c>
    </row>
    <row r="13" spans="1:15" x14ac:dyDescent="0.25">
      <c r="A13" s="434" t="s">
        <v>218</v>
      </c>
      <c r="B13" s="370"/>
      <c r="C13" s="370"/>
      <c r="D13" s="370"/>
      <c r="E13" s="370"/>
      <c r="F13" s="435"/>
      <c r="G13" s="43"/>
      <c r="H13" s="43"/>
      <c r="I13" s="44"/>
      <c r="J13" s="45"/>
      <c r="K13" s="45"/>
      <c r="L13" s="166">
        <f t="shared" ref="L13:L36" si="0">G13+H13+I13-J13-K13</f>
        <v>0</v>
      </c>
      <c r="M13" s="45"/>
      <c r="N13" s="45"/>
      <c r="O13" s="166">
        <f t="shared" ref="O13:O37" si="1">L13+M13-N13</f>
        <v>0</v>
      </c>
    </row>
    <row r="14" spans="1:15" x14ac:dyDescent="0.25">
      <c r="A14" s="434" t="s">
        <v>219</v>
      </c>
      <c r="B14" s="370"/>
      <c r="C14" s="370"/>
      <c r="D14" s="370"/>
      <c r="E14" s="370"/>
      <c r="F14" s="435"/>
      <c r="G14" s="43"/>
      <c r="H14" s="43"/>
      <c r="I14" s="44"/>
      <c r="J14" s="45"/>
      <c r="K14" s="45"/>
      <c r="L14" s="166">
        <f t="shared" si="0"/>
        <v>0</v>
      </c>
      <c r="M14" s="45"/>
      <c r="N14" s="45"/>
      <c r="O14" s="166">
        <f t="shared" si="1"/>
        <v>0</v>
      </c>
    </row>
    <row r="15" spans="1:15" x14ac:dyDescent="0.25">
      <c r="A15" s="434" t="s">
        <v>220</v>
      </c>
      <c r="B15" s="370"/>
      <c r="C15" s="370"/>
      <c r="D15" s="370"/>
      <c r="E15" s="370"/>
      <c r="F15" s="435"/>
      <c r="G15" s="43"/>
      <c r="H15" s="43"/>
      <c r="I15" s="44"/>
      <c r="J15" s="45"/>
      <c r="K15" s="45"/>
      <c r="L15" s="166">
        <f t="shared" si="0"/>
        <v>0</v>
      </c>
      <c r="M15" s="45"/>
      <c r="N15" s="45"/>
      <c r="O15" s="166">
        <f t="shared" si="1"/>
        <v>0</v>
      </c>
    </row>
    <row r="16" spans="1:15" x14ac:dyDescent="0.25">
      <c r="A16" s="434" t="s">
        <v>221</v>
      </c>
      <c r="B16" s="370"/>
      <c r="C16" s="370"/>
      <c r="D16" s="370"/>
      <c r="E16" s="370"/>
      <c r="F16" s="435"/>
      <c r="G16" s="43"/>
      <c r="H16" s="43"/>
      <c r="I16" s="44"/>
      <c r="J16" s="45"/>
      <c r="K16" s="45"/>
      <c r="L16" s="166">
        <f t="shared" si="0"/>
        <v>0</v>
      </c>
      <c r="M16" s="45"/>
      <c r="N16" s="45"/>
      <c r="O16" s="166">
        <f t="shared" si="1"/>
        <v>0</v>
      </c>
    </row>
    <row r="17" spans="1:15" x14ac:dyDescent="0.25">
      <c r="A17" s="434" t="s">
        <v>222</v>
      </c>
      <c r="B17" s="370"/>
      <c r="C17" s="370"/>
      <c r="D17" s="370"/>
      <c r="E17" s="370"/>
      <c r="F17" s="435"/>
      <c r="G17" s="43"/>
      <c r="H17" s="43"/>
      <c r="I17" s="44"/>
      <c r="J17" s="45"/>
      <c r="K17" s="45"/>
      <c r="L17" s="166">
        <f t="shared" si="0"/>
        <v>0</v>
      </c>
      <c r="M17" s="45"/>
      <c r="N17" s="45"/>
      <c r="O17" s="166">
        <f t="shared" si="1"/>
        <v>0</v>
      </c>
    </row>
    <row r="18" spans="1:15" x14ac:dyDescent="0.25">
      <c r="A18" s="434" t="s">
        <v>223</v>
      </c>
      <c r="B18" s="370"/>
      <c r="C18" s="370"/>
      <c r="D18" s="370"/>
      <c r="E18" s="370"/>
      <c r="F18" s="435"/>
      <c r="G18" s="46"/>
      <c r="H18" s="46"/>
      <c r="I18" s="47"/>
      <c r="J18" s="48"/>
      <c r="K18" s="48"/>
      <c r="L18" s="166">
        <f t="shared" si="0"/>
        <v>0</v>
      </c>
      <c r="M18" s="48"/>
      <c r="N18" s="48"/>
      <c r="O18" s="166">
        <f t="shared" si="1"/>
        <v>0</v>
      </c>
    </row>
    <row r="19" spans="1:15" x14ac:dyDescent="0.25">
      <c r="A19" s="429" t="s">
        <v>224</v>
      </c>
      <c r="B19" s="336"/>
      <c r="C19" s="336"/>
      <c r="D19" s="336"/>
      <c r="E19" s="336"/>
      <c r="F19" s="430"/>
      <c r="G19" s="49"/>
      <c r="H19" s="49"/>
      <c r="I19" s="50"/>
      <c r="J19" s="51"/>
      <c r="K19" s="51"/>
      <c r="L19" s="166">
        <f t="shared" si="0"/>
        <v>0</v>
      </c>
      <c r="M19" s="51"/>
      <c r="N19" s="51"/>
      <c r="O19" s="166">
        <f t="shared" si="1"/>
        <v>0</v>
      </c>
    </row>
    <row r="20" spans="1:15" x14ac:dyDescent="0.25">
      <c r="A20" s="436"/>
      <c r="B20" s="319"/>
      <c r="C20" s="319"/>
      <c r="D20" s="319"/>
      <c r="E20" s="319"/>
      <c r="F20" s="437"/>
      <c r="G20" s="49"/>
      <c r="H20" s="49"/>
      <c r="I20" s="50"/>
      <c r="J20" s="51"/>
      <c r="K20" s="51"/>
      <c r="L20" s="166">
        <f t="shared" si="0"/>
        <v>0</v>
      </c>
      <c r="M20" s="51"/>
      <c r="N20" s="51"/>
      <c r="O20" s="166">
        <f t="shared" si="1"/>
        <v>0</v>
      </c>
    </row>
    <row r="21" spans="1:15" x14ac:dyDescent="0.25">
      <c r="A21" s="436"/>
      <c r="B21" s="319"/>
      <c r="C21" s="319"/>
      <c r="D21" s="319"/>
      <c r="E21" s="319"/>
      <c r="F21" s="437"/>
      <c r="G21" s="49"/>
      <c r="H21" s="49"/>
      <c r="I21" s="50"/>
      <c r="J21" s="51"/>
      <c r="K21" s="51"/>
      <c r="L21" s="166">
        <f t="shared" si="0"/>
        <v>0</v>
      </c>
      <c r="M21" s="51"/>
      <c r="N21" s="51"/>
      <c r="O21" s="166">
        <f t="shared" si="1"/>
        <v>0</v>
      </c>
    </row>
    <row r="22" spans="1:15" x14ac:dyDescent="0.25">
      <c r="A22" s="436"/>
      <c r="B22" s="319"/>
      <c r="C22" s="319"/>
      <c r="D22" s="319"/>
      <c r="E22" s="319"/>
      <c r="F22" s="437"/>
      <c r="G22" s="49"/>
      <c r="H22" s="49"/>
      <c r="I22" s="50"/>
      <c r="J22" s="51"/>
      <c r="K22" s="51"/>
      <c r="L22" s="166">
        <f t="shared" si="0"/>
        <v>0</v>
      </c>
      <c r="M22" s="51"/>
      <c r="N22" s="51"/>
      <c r="O22" s="166">
        <f t="shared" si="1"/>
        <v>0</v>
      </c>
    </row>
    <row r="23" spans="1:15" x14ac:dyDescent="0.25">
      <c r="A23" s="436"/>
      <c r="B23" s="319"/>
      <c r="C23" s="319"/>
      <c r="D23" s="319"/>
      <c r="E23" s="319"/>
      <c r="F23" s="437"/>
      <c r="G23" s="49"/>
      <c r="H23" s="49"/>
      <c r="I23" s="50"/>
      <c r="J23" s="51"/>
      <c r="K23" s="51"/>
      <c r="L23" s="166">
        <f t="shared" si="0"/>
        <v>0</v>
      </c>
      <c r="M23" s="51"/>
      <c r="N23" s="51"/>
      <c r="O23" s="166">
        <f t="shared" si="1"/>
        <v>0</v>
      </c>
    </row>
    <row r="24" spans="1:15" x14ac:dyDescent="0.25">
      <c r="A24" s="436"/>
      <c r="B24" s="319"/>
      <c r="C24" s="319"/>
      <c r="D24" s="319"/>
      <c r="E24" s="319"/>
      <c r="F24" s="437"/>
      <c r="G24" s="49"/>
      <c r="H24" s="49"/>
      <c r="I24" s="50"/>
      <c r="J24" s="51"/>
      <c r="K24" s="51"/>
      <c r="L24" s="166">
        <f t="shared" si="0"/>
        <v>0</v>
      </c>
      <c r="M24" s="51"/>
      <c r="N24" s="51"/>
      <c r="O24" s="166">
        <f t="shared" si="1"/>
        <v>0</v>
      </c>
    </row>
    <row r="25" spans="1:15" x14ac:dyDescent="0.25">
      <c r="A25" s="436"/>
      <c r="B25" s="319"/>
      <c r="C25" s="319"/>
      <c r="D25" s="319"/>
      <c r="E25" s="319"/>
      <c r="F25" s="437"/>
      <c r="G25" s="49"/>
      <c r="H25" s="49"/>
      <c r="I25" s="50"/>
      <c r="J25" s="51"/>
      <c r="K25" s="51"/>
      <c r="L25" s="166">
        <f t="shared" si="0"/>
        <v>0</v>
      </c>
      <c r="M25" s="51"/>
      <c r="N25" s="51"/>
      <c r="O25" s="166">
        <f t="shared" si="1"/>
        <v>0</v>
      </c>
    </row>
    <row r="26" spans="1:15" x14ac:dyDescent="0.25">
      <c r="A26" s="436"/>
      <c r="B26" s="319"/>
      <c r="C26" s="319"/>
      <c r="D26" s="319"/>
      <c r="E26" s="319"/>
      <c r="F26" s="437"/>
      <c r="G26" s="49"/>
      <c r="H26" s="49"/>
      <c r="I26" s="50"/>
      <c r="J26" s="51"/>
      <c r="K26" s="51"/>
      <c r="L26" s="166">
        <f t="shared" si="0"/>
        <v>0</v>
      </c>
      <c r="M26" s="51"/>
      <c r="N26" s="51"/>
      <c r="O26" s="166">
        <f t="shared" si="1"/>
        <v>0</v>
      </c>
    </row>
    <row r="27" spans="1:15" x14ac:dyDescent="0.25">
      <c r="A27" s="436"/>
      <c r="B27" s="319"/>
      <c r="C27" s="319"/>
      <c r="D27" s="319"/>
      <c r="E27" s="319"/>
      <c r="F27" s="437"/>
      <c r="G27" s="49"/>
      <c r="H27" s="49"/>
      <c r="I27" s="50"/>
      <c r="J27" s="51"/>
      <c r="K27" s="51"/>
      <c r="L27" s="166">
        <f t="shared" si="0"/>
        <v>0</v>
      </c>
      <c r="M27" s="51"/>
      <c r="N27" s="51"/>
      <c r="O27" s="166">
        <f t="shared" si="1"/>
        <v>0</v>
      </c>
    </row>
    <row r="28" spans="1:15" x14ac:dyDescent="0.25">
      <c r="A28" s="436"/>
      <c r="B28" s="319"/>
      <c r="C28" s="319"/>
      <c r="D28" s="319"/>
      <c r="E28" s="319"/>
      <c r="F28" s="437"/>
      <c r="G28" s="49"/>
      <c r="H28" s="49"/>
      <c r="I28" s="50"/>
      <c r="J28" s="51"/>
      <c r="K28" s="51"/>
      <c r="L28" s="166">
        <f t="shared" si="0"/>
        <v>0</v>
      </c>
      <c r="M28" s="51"/>
      <c r="N28" s="51"/>
      <c r="O28" s="166">
        <f t="shared" si="1"/>
        <v>0</v>
      </c>
    </row>
    <row r="29" spans="1:15" x14ac:dyDescent="0.25">
      <c r="A29" s="436"/>
      <c r="B29" s="319"/>
      <c r="C29" s="319"/>
      <c r="D29" s="319"/>
      <c r="E29" s="319"/>
      <c r="F29" s="437"/>
      <c r="G29" s="49"/>
      <c r="H29" s="49"/>
      <c r="I29" s="50"/>
      <c r="J29" s="51"/>
      <c r="K29" s="51"/>
      <c r="L29" s="166">
        <f t="shared" si="0"/>
        <v>0</v>
      </c>
      <c r="M29" s="51"/>
      <c r="N29" s="51"/>
      <c r="O29" s="166">
        <f t="shared" si="1"/>
        <v>0</v>
      </c>
    </row>
    <row r="30" spans="1:15" x14ac:dyDescent="0.25">
      <c r="A30" s="436"/>
      <c r="B30" s="319"/>
      <c r="C30" s="319"/>
      <c r="D30" s="319"/>
      <c r="E30" s="319"/>
      <c r="F30" s="437"/>
      <c r="G30" s="49"/>
      <c r="H30" s="49"/>
      <c r="I30" s="50"/>
      <c r="J30" s="51"/>
      <c r="K30" s="51"/>
      <c r="L30" s="166">
        <f t="shared" si="0"/>
        <v>0</v>
      </c>
      <c r="M30" s="51"/>
      <c r="N30" s="51"/>
      <c r="O30" s="166">
        <f t="shared" si="1"/>
        <v>0</v>
      </c>
    </row>
    <row r="31" spans="1:15" x14ac:dyDescent="0.25">
      <c r="A31" s="436"/>
      <c r="B31" s="319"/>
      <c r="C31" s="319"/>
      <c r="D31" s="319"/>
      <c r="E31" s="319"/>
      <c r="F31" s="437"/>
      <c r="G31" s="49"/>
      <c r="H31" s="49"/>
      <c r="I31" s="50"/>
      <c r="J31" s="51"/>
      <c r="K31" s="51"/>
      <c r="L31" s="166">
        <f t="shared" si="0"/>
        <v>0</v>
      </c>
      <c r="M31" s="51"/>
      <c r="N31" s="51"/>
      <c r="O31" s="166">
        <f t="shared" si="1"/>
        <v>0</v>
      </c>
    </row>
    <row r="32" spans="1:15" x14ac:dyDescent="0.25">
      <c r="A32" s="436"/>
      <c r="B32" s="319"/>
      <c r="C32" s="319"/>
      <c r="D32" s="319"/>
      <c r="E32" s="319"/>
      <c r="F32" s="437"/>
      <c r="G32" s="49"/>
      <c r="H32" s="49"/>
      <c r="I32" s="50"/>
      <c r="J32" s="51"/>
      <c r="K32" s="51"/>
      <c r="L32" s="166">
        <f t="shared" si="0"/>
        <v>0</v>
      </c>
      <c r="M32" s="51"/>
      <c r="N32" s="51"/>
      <c r="O32" s="166">
        <f t="shared" si="1"/>
        <v>0</v>
      </c>
    </row>
    <row r="33" spans="1:15" x14ac:dyDescent="0.25">
      <c r="A33" s="436"/>
      <c r="B33" s="319"/>
      <c r="C33" s="319"/>
      <c r="D33" s="319"/>
      <c r="E33" s="319"/>
      <c r="F33" s="437"/>
      <c r="G33" s="49"/>
      <c r="H33" s="49"/>
      <c r="I33" s="50"/>
      <c r="J33" s="51"/>
      <c r="K33" s="51"/>
      <c r="L33" s="166">
        <f t="shared" si="0"/>
        <v>0</v>
      </c>
      <c r="M33" s="51"/>
      <c r="N33" s="51"/>
      <c r="O33" s="166">
        <f t="shared" si="1"/>
        <v>0</v>
      </c>
    </row>
    <row r="34" spans="1:15" x14ac:dyDescent="0.25">
      <c r="A34" s="436"/>
      <c r="B34" s="319"/>
      <c r="C34" s="319"/>
      <c r="D34" s="319"/>
      <c r="E34" s="319"/>
      <c r="F34" s="437"/>
      <c r="G34" s="49"/>
      <c r="H34" s="49"/>
      <c r="I34" s="52"/>
      <c r="J34" s="51"/>
      <c r="K34" s="51"/>
      <c r="L34" s="166">
        <f t="shared" si="0"/>
        <v>0</v>
      </c>
      <c r="M34" s="51"/>
      <c r="N34" s="51"/>
      <c r="O34" s="166">
        <f t="shared" si="1"/>
        <v>0</v>
      </c>
    </row>
    <row r="35" spans="1:15" x14ac:dyDescent="0.25">
      <c r="A35" s="436"/>
      <c r="B35" s="319"/>
      <c r="C35" s="319"/>
      <c r="D35" s="319"/>
      <c r="E35" s="319"/>
      <c r="F35" s="437"/>
      <c r="G35" s="49"/>
      <c r="H35" s="49"/>
      <c r="I35" s="52"/>
      <c r="J35" s="51"/>
      <c r="K35" s="51"/>
      <c r="L35" s="166">
        <f t="shared" si="0"/>
        <v>0</v>
      </c>
      <c r="M35" s="51"/>
      <c r="N35" s="51"/>
      <c r="O35" s="166">
        <f t="shared" si="1"/>
        <v>0</v>
      </c>
    </row>
    <row r="36" spans="1:15" x14ac:dyDescent="0.25">
      <c r="A36" s="443"/>
      <c r="B36" s="444"/>
      <c r="C36" s="444"/>
      <c r="D36" s="444"/>
      <c r="E36" s="444"/>
      <c r="F36" s="445"/>
      <c r="G36" s="53"/>
      <c r="H36" s="53"/>
      <c r="I36" s="54"/>
      <c r="J36" s="55"/>
      <c r="K36" s="55"/>
      <c r="L36" s="170">
        <f t="shared" si="0"/>
        <v>0</v>
      </c>
      <c r="M36" s="55"/>
      <c r="N36" s="55"/>
      <c r="O36" s="170">
        <f t="shared" si="1"/>
        <v>0</v>
      </c>
    </row>
    <row r="37" spans="1:15" ht="15.75" thickBot="1" x14ac:dyDescent="0.3">
      <c r="A37" s="446"/>
      <c r="B37" s="447"/>
      <c r="C37" s="447"/>
      <c r="D37" s="447"/>
      <c r="E37" s="447"/>
      <c r="F37" s="448"/>
      <c r="G37" s="257">
        <v>1</v>
      </c>
      <c r="H37" s="171"/>
      <c r="I37" s="172"/>
      <c r="J37" s="173"/>
      <c r="K37" s="173"/>
      <c r="L37" s="173">
        <v>0</v>
      </c>
      <c r="M37" s="173"/>
      <c r="N37" s="173"/>
      <c r="O37" s="173">
        <f t="shared" si="1"/>
        <v>0</v>
      </c>
    </row>
    <row r="38" spans="1:15" ht="15.75" thickBot="1" x14ac:dyDescent="0.3">
      <c r="A38" s="438" t="s">
        <v>225</v>
      </c>
      <c r="B38" s="439"/>
      <c r="C38" s="439"/>
      <c r="D38" s="439"/>
      <c r="E38" s="439"/>
      <c r="F38" s="440"/>
      <c r="G38" s="174">
        <f>SUM(G12:G37)</f>
        <v>1</v>
      </c>
      <c r="H38" s="174">
        <f t="shared" ref="H38:O38" si="2">SUM(H12:H37)</f>
        <v>0</v>
      </c>
      <c r="I38" s="174">
        <f t="shared" si="2"/>
        <v>0</v>
      </c>
      <c r="J38" s="174">
        <f t="shared" si="2"/>
        <v>0</v>
      </c>
      <c r="K38" s="174">
        <f t="shared" si="2"/>
        <v>0</v>
      </c>
      <c r="L38" s="175">
        <f t="shared" si="2"/>
        <v>0</v>
      </c>
      <c r="M38" s="174">
        <f t="shared" si="2"/>
        <v>0</v>
      </c>
      <c r="N38" s="174">
        <f t="shared" si="2"/>
        <v>0</v>
      </c>
      <c r="O38" s="174">
        <f t="shared" si="2"/>
        <v>0</v>
      </c>
    </row>
    <row r="39" spans="1:15" ht="15.75" thickTop="1" x14ac:dyDescent="0.25">
      <c r="J39" s="176"/>
      <c r="K39" s="109"/>
      <c r="L39" s="176" t="s">
        <v>226</v>
      </c>
      <c r="O39" s="176" t="s">
        <v>227</v>
      </c>
    </row>
    <row r="40" spans="1:15" x14ac:dyDescent="0.25">
      <c r="K40" s="177" t="s">
        <v>228</v>
      </c>
      <c r="L40" s="177"/>
      <c r="M40" s="177"/>
      <c r="N40" s="178">
        <f>L38+M38-N38</f>
        <v>0</v>
      </c>
    </row>
    <row r="41" spans="1:15" x14ac:dyDescent="0.25">
      <c r="A41" s="441"/>
      <c r="B41" s="442"/>
      <c r="C41" s="442"/>
      <c r="D41" s="442"/>
      <c r="E41" s="442"/>
      <c r="F41" s="442"/>
      <c r="G41" s="442"/>
      <c r="H41" s="179"/>
      <c r="I41" s="179"/>
      <c r="J41" s="179"/>
      <c r="K41" s="180" t="s">
        <v>229</v>
      </c>
      <c r="L41" s="180"/>
      <c r="M41" s="181"/>
      <c r="N41" s="181"/>
    </row>
  </sheetData>
  <sheetProtection algorithmName="SHA-512" hashValue="fyGxq/L9cpsSef1Fd0JMpSTPYNIfX8P8CS5bdVuA9Gqu4cuM9f6enbwP4BxeVJvFBcfl4ZBY+6sATfsLGrn4gQ==" saltValue="fa/RhSB+rJnpOFJS4mXf3A==" spinCount="100000" sheet="1" objects="1" scenarios="1"/>
  <mergeCells count="42">
    <mergeCell ref="A38:F38"/>
    <mergeCell ref="A41:G41"/>
    <mergeCell ref="A3:O3"/>
    <mergeCell ref="N1:O1"/>
    <mergeCell ref="A1:C1"/>
    <mergeCell ref="A32:F32"/>
    <mergeCell ref="A33:F33"/>
    <mergeCell ref="A34:F34"/>
    <mergeCell ref="A35:F35"/>
    <mergeCell ref="A36:F36"/>
    <mergeCell ref="A37:F37"/>
    <mergeCell ref="A26:F26"/>
    <mergeCell ref="A27:F27"/>
    <mergeCell ref="A28:F28"/>
    <mergeCell ref="A29:F29"/>
    <mergeCell ref="A30:F30"/>
    <mergeCell ref="A31:F31"/>
    <mergeCell ref="A20:F20"/>
    <mergeCell ref="A21:F21"/>
    <mergeCell ref="A22:F22"/>
    <mergeCell ref="A23:F23"/>
    <mergeCell ref="A24:F24"/>
    <mergeCell ref="A25:F25"/>
    <mergeCell ref="A19:F19"/>
    <mergeCell ref="M6:M10"/>
    <mergeCell ref="N6:N10"/>
    <mergeCell ref="O6:O10"/>
    <mergeCell ref="A11:F11"/>
    <mergeCell ref="A12:F12"/>
    <mergeCell ref="A13:F13"/>
    <mergeCell ref="A14:F14"/>
    <mergeCell ref="A15:F15"/>
    <mergeCell ref="A16:F16"/>
    <mergeCell ref="A17:F17"/>
    <mergeCell ref="A18:F18"/>
    <mergeCell ref="F1:G1"/>
    <mergeCell ref="A5:O5"/>
    <mergeCell ref="A6:F10"/>
    <mergeCell ref="G6:G10"/>
    <mergeCell ref="H6:I9"/>
    <mergeCell ref="J6:K9"/>
    <mergeCell ref="L6:L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 Page</vt:lpstr>
      <vt:lpstr>Jurat Page</vt:lpstr>
      <vt:lpstr>Table of Contents</vt:lpstr>
      <vt:lpstr>2. Balance Sheet</vt:lpstr>
      <vt:lpstr>3. Statement of Income - C&amp;S</vt:lpstr>
      <vt:lpstr>4a. Questionnaire</vt:lpstr>
      <vt:lpstr>4b. Questionnaire Cont'd</vt:lpstr>
      <vt:lpstr>4c. Questionnaire Cont'd</vt:lpstr>
      <vt:lpstr>5. Premium Schedule</vt:lpstr>
      <vt:lpstr>6. Reinsurance</vt:lpstr>
      <vt:lpstr>7. Unpaid Loss &amp; LAE</vt:lpstr>
      <vt:lpstr>8. Losses &amp; LAE Paid &amp; Incurred</vt:lpstr>
      <vt:lpstr>9. Investment Schedule</vt:lpstr>
      <vt:lpstr>10. Crosscheck</vt:lpstr>
      <vt:lpstr>11. 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Maurice Fuller</dc:creator>
  <cp:lastModifiedBy>Robert Gallegos</cp:lastModifiedBy>
  <dcterms:created xsi:type="dcterms:W3CDTF">2021-09-24T15:19:13Z</dcterms:created>
  <dcterms:modified xsi:type="dcterms:W3CDTF">2024-03-14T20:28:40Z</dcterms:modified>
</cp:coreProperties>
</file>